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Estadística\Archivos Página WEB\2017\Marzo 2017\b) Estadisticas Deuda Pública\b.2. Debt Static – Quarterly Report\b.2.2. Domestic Debt\"/>
    </mc:Choice>
  </mc:AlternateContent>
  <bookViews>
    <workbookView xWindow="0" yWindow="0" windowWidth="20490" windowHeight="8340"/>
  </bookViews>
  <sheets>
    <sheet name="Flujos Int" sheetId="1" r:id="rId1"/>
  </sheets>
  <externalReferences>
    <externalReference r:id="rId2"/>
  </externalReferences>
  <definedNames>
    <definedName name="_xlnm.Print_Area" localSheetId="0">'Flujos Int'!$A$1:$W$57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7" i="1" l="1"/>
  <c r="A56" i="1"/>
  <c r="A55" i="1"/>
</calcChain>
</file>

<file path=xl/sharedStrings.xml><?xml version="1.0" encoding="utf-8"?>
<sst xmlns="http://schemas.openxmlformats.org/spreadsheetml/2006/main" count="53" uniqueCount="23">
  <si>
    <t>CENTRAL GOVERNMENT: DOMESTIC PUBLIC DEBT MOVEMENTS</t>
  </si>
  <si>
    <r>
      <t xml:space="preserve"> Period: 1997 - 2017</t>
    </r>
    <r>
      <rPr>
        <b/>
        <vertAlign val="superscript"/>
        <sz val="14"/>
        <rFont val="Arial"/>
        <family val="2"/>
      </rPr>
      <t xml:space="preserve"> a/</t>
    </r>
  </si>
  <si>
    <t>(Million of VEF)</t>
  </si>
  <si>
    <t>CONCEPTO</t>
  </si>
  <si>
    <r>
      <t xml:space="preserve">2017 </t>
    </r>
    <r>
      <rPr>
        <b/>
        <vertAlign val="superscript"/>
        <sz val="10"/>
        <color indexed="9"/>
        <rFont val="Arial"/>
        <family val="2"/>
      </rPr>
      <t>a/</t>
    </r>
  </si>
  <si>
    <t xml:space="preserve">DOMESTIC DIRECT DEBT </t>
  </si>
  <si>
    <t>Disburments</t>
  </si>
  <si>
    <t>Paid Capital</t>
  </si>
  <si>
    <t>Net Capital</t>
  </si>
  <si>
    <t>Paid Interest</t>
  </si>
  <si>
    <t>Annual Net Flow</t>
  </si>
  <si>
    <t>BONDS</t>
  </si>
  <si>
    <t>National Public Debt Bonds</t>
  </si>
  <si>
    <t xml:space="preserve">    Treasury Bills</t>
  </si>
  <si>
    <t xml:space="preserve">    Promisory Notes</t>
  </si>
  <si>
    <t>LOANS</t>
  </si>
  <si>
    <t xml:space="preserve">DOMESTIC INDIRECT DEBT </t>
  </si>
  <si>
    <t>TOTAL DOMESTIC DEBT</t>
  </si>
  <si>
    <t>Disburments (1)</t>
  </si>
  <si>
    <t>Paid capital (2)</t>
  </si>
  <si>
    <t>Net Capital (3)=(1)-(2)</t>
  </si>
  <si>
    <t>Paid Interest (4)</t>
  </si>
  <si>
    <t>Annual Net Flow (5)=(3)-(4)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</si>
</sst>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_);_(* \(#,##0\);_(* &quot;-&quot;??_);_(@_)"/>
    <numFmt numFmtId="165" formatCode="_(* #,##0.00_);_(* \(#,##0.00\);_(* &quot;-&quot;??_);_(@_)"/>
  </numFmts>
  <fonts count="11" x14ac:knownFonts="1">
    <font>
      <sz val="10"/>
      <name val="Arial"/>
    </font>
    <font>
      <sz val="10"/>
      <name val="Tahoma"/>
      <family val="2"/>
    </font>
    <font>
      <sz val="10"/>
      <name val="Arial"/>
      <family val="2"/>
    </font>
    <font>
      <b/>
      <sz val="14"/>
      <name val="Arial"/>
      <family val="2"/>
    </font>
    <font>
      <b/>
      <vertAlign val="superscript"/>
      <sz val="14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color indexed="9"/>
      <name val="Arial"/>
      <family val="2"/>
    </font>
    <font>
      <b/>
      <vertAlign val="superscript"/>
      <sz val="10"/>
      <color indexed="9"/>
      <name val="Arial"/>
      <family val="2"/>
    </font>
    <font>
      <sz val="8"/>
      <name val="Arial"/>
      <family val="2"/>
    </font>
    <font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22"/>
      </left>
      <right style="thin">
        <color indexed="22"/>
      </right>
      <top style="medium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medium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medium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medium">
        <color indexed="22"/>
      </left>
      <right style="thin">
        <color indexed="22"/>
      </right>
      <top style="thin">
        <color indexed="64"/>
      </top>
      <bottom style="medium">
        <color indexed="22"/>
      </bottom>
      <diagonal/>
    </border>
    <border>
      <left style="thin">
        <color indexed="22"/>
      </left>
      <right style="thin">
        <color indexed="22"/>
      </right>
      <top/>
      <bottom style="medium">
        <color indexed="22"/>
      </bottom>
      <diagonal/>
    </border>
    <border>
      <left style="thin">
        <color indexed="22"/>
      </left>
      <right/>
      <top style="medium">
        <color indexed="22"/>
      </top>
      <bottom/>
      <diagonal/>
    </border>
    <border>
      <left style="thin">
        <color indexed="22"/>
      </left>
      <right style="medium">
        <color indexed="22"/>
      </right>
      <top style="medium">
        <color indexed="22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medium">
        <color indexed="22"/>
      </right>
      <top/>
      <bottom/>
      <diagonal/>
    </border>
    <border>
      <left style="thin">
        <color indexed="22"/>
      </left>
      <right/>
      <top/>
      <bottom style="medium">
        <color indexed="22"/>
      </bottom>
      <diagonal/>
    </border>
    <border>
      <left style="thin">
        <color indexed="22"/>
      </left>
      <right style="medium">
        <color indexed="22"/>
      </right>
      <top/>
      <bottom style="medium">
        <color indexed="22"/>
      </bottom>
      <diagonal/>
    </border>
    <border>
      <left/>
      <right style="thin">
        <color indexed="22"/>
      </right>
      <top style="medium">
        <color indexed="22"/>
      </top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/>
      <bottom style="medium">
        <color indexed="22"/>
      </bottom>
      <diagonal/>
    </border>
    <border>
      <left style="medium">
        <color indexed="22"/>
      </left>
      <right style="thin">
        <color indexed="22"/>
      </right>
      <top style="medium">
        <color indexed="22"/>
      </top>
      <bottom/>
      <diagonal/>
    </border>
    <border>
      <left style="medium">
        <color indexed="22"/>
      </left>
      <right style="thin">
        <color indexed="22"/>
      </right>
      <top/>
      <bottom/>
      <diagonal/>
    </border>
    <border>
      <left style="medium">
        <color indexed="22"/>
      </left>
      <right style="thin">
        <color indexed="22"/>
      </right>
      <top/>
      <bottom style="medium">
        <color indexed="22"/>
      </bottom>
      <diagonal/>
    </border>
  </borders>
  <cellStyleXfs count="6">
    <xf numFmtId="0" fontId="0" fillId="0" borderId="0"/>
    <xf numFmtId="165" fontId="2" fillId="0" borderId="0" applyFont="0" applyFill="0" applyBorder="0" applyAlignment="0" applyProtection="0"/>
    <xf numFmtId="0" fontId="1" fillId="0" borderId="0"/>
    <xf numFmtId="165" fontId="2" fillId="0" borderId="0" applyFont="0" applyFill="0" applyBorder="0" applyAlignment="0" applyProtection="0"/>
    <xf numFmtId="0" fontId="1" fillId="0" borderId="0"/>
    <xf numFmtId="0" fontId="2" fillId="0" borderId="0"/>
  </cellStyleXfs>
  <cellXfs count="78">
    <xf numFmtId="0" fontId="0" fillId="0" borderId="0" xfId="0"/>
    <xf numFmtId="0" fontId="2" fillId="2" borderId="0" xfId="2" applyFont="1" applyFill="1" applyAlignment="1">
      <alignment horizontal="left"/>
    </xf>
    <xf numFmtId="0" fontId="2" fillId="2" borderId="0" xfId="2" applyFont="1" applyFill="1" applyAlignment="1"/>
    <xf numFmtId="164" fontId="2" fillId="2" borderId="0" xfId="2" applyNumberFormat="1" applyFont="1" applyFill="1"/>
    <xf numFmtId="164" fontId="2" fillId="2" borderId="0" xfId="2" applyNumberFormat="1" applyFont="1" applyFill="1" applyBorder="1"/>
    <xf numFmtId="164" fontId="2" fillId="2" borderId="0" xfId="3" applyNumberFormat="1" applyFont="1" applyFill="1"/>
    <xf numFmtId="0" fontId="1" fillId="0" borderId="0" xfId="2"/>
    <xf numFmtId="0" fontId="3" fillId="2" borderId="0" xfId="4" applyFont="1" applyFill="1" applyAlignment="1">
      <alignment horizontal="center" vertical="center"/>
    </xf>
    <xf numFmtId="0" fontId="1" fillId="0" borderId="0" xfId="2" applyFill="1" applyAlignment="1">
      <alignment vertical="center"/>
    </xf>
    <xf numFmtId="0" fontId="3" fillId="2" borderId="0" xfId="4" quotePrefix="1" applyFont="1" applyFill="1" applyAlignment="1">
      <alignment horizontal="center" vertical="center"/>
    </xf>
    <xf numFmtId="0" fontId="5" fillId="2" borderId="0" xfId="4" applyFont="1" applyFill="1" applyAlignment="1">
      <alignment horizontal="center" vertical="center"/>
    </xf>
    <xf numFmtId="0" fontId="6" fillId="0" borderId="0" xfId="2" applyFont="1" applyFill="1" applyAlignment="1">
      <alignment horizontal="left"/>
    </xf>
    <xf numFmtId="0" fontId="6" fillId="0" borderId="0" xfId="2" applyFont="1" applyFill="1" applyAlignment="1"/>
    <xf numFmtId="164" fontId="6" fillId="0" borderId="0" xfId="2" applyNumberFormat="1" applyFont="1" applyFill="1" applyAlignment="1">
      <alignment horizontal="center"/>
    </xf>
    <xf numFmtId="164" fontId="6" fillId="0" borderId="0" xfId="2" applyNumberFormat="1" applyFont="1" applyFill="1" applyAlignment="1">
      <alignment horizontal="left" indent="5"/>
    </xf>
    <xf numFmtId="164" fontId="6" fillId="0" borderId="0" xfId="3" applyNumberFormat="1" applyFont="1" applyFill="1" applyAlignment="1">
      <alignment horizontal="center"/>
    </xf>
    <xf numFmtId="0" fontId="1" fillId="0" borderId="0" xfId="2" applyFill="1"/>
    <xf numFmtId="164" fontId="1" fillId="0" borderId="0" xfId="2" applyNumberFormat="1" applyFill="1"/>
    <xf numFmtId="0" fontId="2" fillId="0" borderId="0" xfId="2" applyFont="1" applyFill="1" applyAlignment="1">
      <alignment horizontal="left"/>
    </xf>
    <xf numFmtId="0" fontId="2" fillId="0" borderId="0" xfId="2" applyFont="1" applyFill="1" applyAlignment="1"/>
    <xf numFmtId="164" fontId="2" fillId="0" borderId="0" xfId="2" applyNumberFormat="1" applyFont="1" applyFill="1"/>
    <xf numFmtId="164" fontId="2" fillId="0" borderId="0" xfId="2" applyNumberFormat="1" applyFont="1" applyFill="1" applyBorder="1"/>
    <xf numFmtId="164" fontId="2" fillId="0" borderId="0" xfId="3" applyNumberFormat="1" applyFont="1" applyFill="1"/>
    <xf numFmtId="0" fontId="7" fillId="3" borderId="0" xfId="0" applyFont="1" applyFill="1" applyBorder="1" applyAlignment="1">
      <alignment horizontal="center" vertical="center"/>
    </xf>
    <xf numFmtId="0" fontId="1" fillId="0" borderId="0" xfId="2" applyFont="1"/>
    <xf numFmtId="0" fontId="7" fillId="0" borderId="1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vertical="center"/>
    </xf>
    <xf numFmtId="1" fontId="7" fillId="0" borderId="0" xfId="2" quotePrefix="1" applyNumberFormat="1" applyFont="1" applyFill="1" applyBorder="1" applyAlignment="1">
      <alignment horizontal="center" vertical="center"/>
    </xf>
    <xf numFmtId="1" fontId="7" fillId="0" borderId="0" xfId="2" applyNumberFormat="1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 vertical="center"/>
    </xf>
    <xf numFmtId="0" fontId="7" fillId="4" borderId="0" xfId="2" applyFont="1" applyFill="1" applyBorder="1" applyAlignment="1">
      <alignment vertical="center"/>
    </xf>
    <xf numFmtId="1" fontId="7" fillId="4" borderId="0" xfId="2" quotePrefix="1" applyNumberFormat="1" applyFont="1" applyFill="1" applyBorder="1" applyAlignment="1">
      <alignment horizontal="center" vertical="center"/>
    </xf>
    <xf numFmtId="1" fontId="7" fillId="4" borderId="0" xfId="2" applyNumberFormat="1" applyFont="1" applyFill="1" applyBorder="1" applyAlignment="1">
      <alignment horizontal="center" vertical="center"/>
    </xf>
    <xf numFmtId="0" fontId="5" fillId="2" borderId="2" xfId="4" applyFont="1" applyFill="1" applyBorder="1" applyAlignment="1">
      <alignment horizontal="left" vertical="center" wrapText="1" indent="1"/>
    </xf>
    <xf numFmtId="0" fontId="5" fillId="0" borderId="3" xfId="2" applyFont="1" applyFill="1" applyBorder="1" applyAlignment="1"/>
    <xf numFmtId="164" fontId="2" fillId="0" borderId="4" xfId="1" applyNumberFormat="1" applyFont="1" applyFill="1" applyBorder="1" applyProtection="1"/>
    <xf numFmtId="0" fontId="1" fillId="0" borderId="0" xfId="2" applyFont="1" applyFill="1"/>
    <xf numFmtId="0" fontId="5" fillId="2" borderId="5" xfId="4" applyFont="1" applyFill="1" applyBorder="1" applyAlignment="1">
      <alignment horizontal="left" vertical="center" wrapText="1" indent="1"/>
    </xf>
    <xf numFmtId="0" fontId="5" fillId="0" borderId="4" xfId="2" applyFont="1" applyFill="1" applyBorder="1" applyAlignment="1"/>
    <xf numFmtId="0" fontId="5" fillId="2" borderId="6" xfId="4" applyFont="1" applyFill="1" applyBorder="1" applyAlignment="1">
      <alignment horizontal="left" vertical="center" wrapText="1" indent="1"/>
    </xf>
    <xf numFmtId="0" fontId="5" fillId="0" borderId="7" xfId="2" applyFont="1" applyFill="1" applyBorder="1" applyAlignment="1"/>
    <xf numFmtId="0" fontId="5" fillId="0" borderId="2" xfId="2" applyFont="1" applyFill="1" applyBorder="1" applyAlignment="1">
      <alignment horizontal="left" vertical="center" wrapText="1" indent="1"/>
    </xf>
    <xf numFmtId="164" fontId="2" fillId="0" borderId="3" xfId="1" applyNumberFormat="1" applyFont="1" applyFill="1" applyBorder="1" applyProtection="1"/>
    <xf numFmtId="164" fontId="2" fillId="0" borderId="8" xfId="1" applyNumberFormat="1" applyFont="1" applyFill="1" applyBorder="1" applyProtection="1"/>
    <xf numFmtId="164" fontId="2" fillId="0" borderId="3" xfId="1" applyNumberFormat="1" applyFont="1" applyFill="1" applyBorder="1"/>
    <xf numFmtId="164" fontId="2" fillId="0" borderId="9" xfId="1" applyNumberFormat="1" applyFont="1" applyFill="1" applyBorder="1" applyProtection="1"/>
    <xf numFmtId="0" fontId="5" fillId="0" borderId="5" xfId="2" applyFont="1" applyFill="1" applyBorder="1" applyAlignment="1">
      <alignment horizontal="left" vertical="center" wrapText="1" indent="1"/>
    </xf>
    <xf numFmtId="164" fontId="2" fillId="0" borderId="10" xfId="1" applyNumberFormat="1" applyFont="1" applyFill="1" applyBorder="1" applyProtection="1"/>
    <xf numFmtId="164" fontId="2" fillId="0" borderId="4" xfId="1" applyNumberFormat="1" applyFont="1" applyFill="1" applyBorder="1"/>
    <xf numFmtId="164" fontId="2" fillId="0" borderId="11" xfId="1" applyNumberFormat="1" applyFont="1" applyFill="1" applyBorder="1" applyProtection="1"/>
    <xf numFmtId="0" fontId="5" fillId="0" borderId="6" xfId="2" applyFont="1" applyFill="1" applyBorder="1" applyAlignment="1">
      <alignment horizontal="left" vertical="center" wrapText="1" indent="1"/>
    </xf>
    <xf numFmtId="164" fontId="2" fillId="0" borderId="7" xfId="1" applyNumberFormat="1" applyFont="1" applyFill="1" applyBorder="1" applyProtection="1"/>
    <xf numFmtId="164" fontId="2" fillId="0" borderId="12" xfId="1" applyNumberFormat="1" applyFont="1" applyFill="1" applyBorder="1" applyProtection="1"/>
    <xf numFmtId="164" fontId="2" fillId="0" borderId="13" xfId="1" applyNumberFormat="1" applyFont="1" applyFill="1" applyBorder="1" applyProtection="1"/>
    <xf numFmtId="0" fontId="5" fillId="0" borderId="2" xfId="2" applyFont="1" applyFill="1" applyBorder="1" applyAlignment="1">
      <alignment horizontal="left" vertical="center" wrapText="1" indent="3"/>
    </xf>
    <xf numFmtId="164" fontId="2" fillId="0" borderId="8" xfId="1" applyNumberFormat="1" applyFont="1" applyFill="1" applyBorder="1"/>
    <xf numFmtId="164" fontId="2" fillId="0" borderId="9" xfId="1" applyNumberFormat="1" applyFont="1" applyFill="1" applyBorder="1"/>
    <xf numFmtId="0" fontId="5" fillId="0" borderId="5" xfId="2" applyFont="1" applyFill="1" applyBorder="1" applyAlignment="1">
      <alignment horizontal="left" vertical="center" wrapText="1" indent="3"/>
    </xf>
    <xf numFmtId="164" fontId="2" fillId="0" borderId="10" xfId="1" applyNumberFormat="1" applyFont="1" applyFill="1" applyBorder="1"/>
    <xf numFmtId="164" fontId="2" fillId="0" borderId="11" xfId="1" applyNumberFormat="1" applyFont="1" applyFill="1" applyBorder="1"/>
    <xf numFmtId="0" fontId="5" fillId="0" borderId="6" xfId="2" applyFont="1" applyFill="1" applyBorder="1" applyAlignment="1">
      <alignment horizontal="left" vertical="center" wrapText="1" indent="3"/>
    </xf>
    <xf numFmtId="0" fontId="5" fillId="0" borderId="14" xfId="5" applyFont="1" applyFill="1" applyBorder="1" applyAlignment="1" applyProtection="1">
      <alignment horizontal="left" vertical="center" indent="1"/>
      <protection locked="0"/>
    </xf>
    <xf numFmtId="0" fontId="5" fillId="0" borderId="15" xfId="5" applyFont="1" applyFill="1" applyBorder="1" applyAlignment="1" applyProtection="1">
      <alignment horizontal="left" vertical="center" indent="1"/>
      <protection locked="0"/>
    </xf>
    <xf numFmtId="0" fontId="5" fillId="0" borderId="16" xfId="5" applyFont="1" applyFill="1" applyBorder="1" applyAlignment="1" applyProtection="1">
      <alignment horizontal="left" vertical="center" indent="1"/>
      <protection locked="0"/>
    </xf>
    <xf numFmtId="0" fontId="5" fillId="0" borderId="17" xfId="2" applyFont="1" applyFill="1" applyBorder="1" applyAlignment="1">
      <alignment horizontal="left" vertical="center" wrapText="1" indent="1"/>
    </xf>
    <xf numFmtId="0" fontId="5" fillId="0" borderId="18" xfId="2" applyFont="1" applyFill="1" applyBorder="1" applyAlignment="1">
      <alignment horizontal="left" vertical="center" wrapText="1" indent="1"/>
    </xf>
    <xf numFmtId="0" fontId="5" fillId="0" borderId="19" xfId="2" applyFont="1" applyFill="1" applyBorder="1" applyAlignment="1">
      <alignment horizontal="left" vertical="center" wrapText="1" indent="1"/>
    </xf>
    <xf numFmtId="0" fontId="5" fillId="2" borderId="14" xfId="4" quotePrefix="1" applyFont="1" applyFill="1" applyBorder="1" applyAlignment="1">
      <alignment vertical="center"/>
    </xf>
    <xf numFmtId="0" fontId="5" fillId="2" borderId="15" xfId="4" quotePrefix="1" applyFont="1" applyFill="1" applyBorder="1" applyAlignment="1">
      <alignment vertical="center"/>
    </xf>
    <xf numFmtId="0" fontId="5" fillId="2" borderId="15" xfId="4" applyFont="1" applyFill="1" applyBorder="1" applyAlignment="1">
      <alignment vertical="center"/>
    </xf>
    <xf numFmtId="0" fontId="5" fillId="2" borderId="16" xfId="4" applyFont="1" applyFill="1" applyBorder="1" applyAlignment="1">
      <alignment vertical="center"/>
    </xf>
    <xf numFmtId="0" fontId="9" fillId="0" borderId="0" xfId="5" quotePrefix="1" applyFont="1" applyAlignment="1">
      <alignment horizontal="left" vertical="center"/>
    </xf>
    <xf numFmtId="0" fontId="5" fillId="0" borderId="0" xfId="2" applyFont="1" applyFill="1" applyBorder="1" applyAlignment="1">
      <alignment horizontal="left"/>
    </xf>
    <xf numFmtId="164" fontId="2" fillId="0" borderId="0" xfId="3" applyNumberFormat="1" applyFont="1" applyFill="1" applyBorder="1" applyProtection="1"/>
    <xf numFmtId="0" fontId="10" fillId="0" borderId="0" xfId="2" applyFont="1" applyFill="1"/>
    <xf numFmtId="0" fontId="9" fillId="0" borderId="0" xfId="2" applyFont="1" applyFill="1" applyAlignment="1">
      <alignment horizontal="left" vertical="center"/>
    </xf>
    <xf numFmtId="0" fontId="9" fillId="0" borderId="0" xfId="2" quotePrefix="1" applyFont="1" applyFill="1" applyAlignment="1"/>
    <xf numFmtId="0" fontId="9" fillId="0" borderId="0" xfId="0" applyFont="1" applyFill="1" applyAlignment="1" applyProtection="1">
      <alignment horizontal="left" vertical="center" wrapText="1"/>
    </xf>
  </cellXfs>
  <cellStyles count="6">
    <cellStyle name="Millares" xfId="1" builtinId="3"/>
    <cellStyle name="Millares_Web I Trim 2007" xfId="3"/>
    <cellStyle name="Normal" xfId="0" builtinId="0"/>
    <cellStyle name="Normal 2" xfId="5"/>
    <cellStyle name="Normal_SEREXT" xfId="4"/>
    <cellStyle name="Normal_SERIN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70944</xdr:colOff>
      <xdr:row>0</xdr:row>
      <xdr:rowOff>46345</xdr:rowOff>
    </xdr:from>
    <xdr:to>
      <xdr:col>23</xdr:col>
      <xdr:colOff>25839</xdr:colOff>
      <xdr:row>2</xdr:row>
      <xdr:rowOff>48886</xdr:rowOff>
    </xdr:to>
    <xdr:grpSp>
      <xdr:nvGrpSpPr>
        <xdr:cNvPr id="2" name="3 Grupo"/>
        <xdr:cNvGrpSpPr/>
      </xdr:nvGrpSpPr>
      <xdr:grpSpPr>
        <a:xfrm>
          <a:off x="18497283" y="46345"/>
          <a:ext cx="3084538" cy="320041"/>
          <a:chOff x="5000625" y="42847"/>
          <a:chExt cx="2840129" cy="311543"/>
        </a:xfrm>
      </xdr:grpSpPr>
      <xdr:sp macro="" textlink="">
        <xdr:nvSpPr>
          <xdr:cNvPr id="3" name="4 CuadroTexto"/>
          <xdr:cNvSpPr txBox="1"/>
        </xdr:nvSpPr>
        <xdr:spPr>
          <a:xfrm>
            <a:off x="5000625" y="42847"/>
            <a:ext cx="2840129" cy="31154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r"/>
            <a:r>
              <a:rPr lang="es-ES" sz="800" b="1">
                <a:solidFill>
                  <a:schemeClr val="bg1">
                    <a:lumMod val="65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Deuda Pública Nacional del Gobierno Central</a:t>
            </a:r>
            <a:endParaRPr lang="es-VE" sz="800" b="1">
              <a:solidFill>
                <a:schemeClr val="bg1">
                  <a:lumMod val="65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pPr algn="r"/>
            <a:r>
              <a:rPr lang="es-ES" sz="800" b="1">
                <a:solidFill>
                  <a:schemeClr val="accent1">
                    <a:lumMod val="75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 </a:t>
            </a:r>
            <a:r>
              <a:rPr lang="es-ES" sz="800" b="1">
                <a:solidFill>
                  <a:schemeClr val="tx1">
                    <a:lumMod val="50000"/>
                    <a:lumOff val="50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Marzo 2017</a:t>
            </a:r>
            <a:endParaRPr lang="es-VE" sz="8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endParaRPr lang="es-VE" sz="8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4" name="5 Conector recto"/>
          <xdr:cNvCxnSpPr/>
        </xdr:nvCxnSpPr>
        <xdr:spPr>
          <a:xfrm rot="16200000" flipH="1">
            <a:off x="7665251" y="201160"/>
            <a:ext cx="285744" cy="1245"/>
          </a:xfrm>
          <a:prstGeom prst="line">
            <a:avLst/>
          </a:prstGeom>
          <a:ln w="19050" cmpd="sng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1275229</xdr:colOff>
      <xdr:row>2</xdr:row>
      <xdr:rowOff>86285</xdr:rowOff>
    </xdr:to>
    <xdr:grpSp>
      <xdr:nvGrpSpPr>
        <xdr:cNvPr id="5" name="Grupo 4"/>
        <xdr:cNvGrpSpPr/>
      </xdr:nvGrpSpPr>
      <xdr:grpSpPr>
        <a:xfrm>
          <a:off x="0" y="0"/>
          <a:ext cx="3509068" cy="403785"/>
          <a:chOff x="47623" y="38099"/>
          <a:chExt cx="4400552" cy="459030"/>
        </a:xfrm>
      </xdr:grpSpPr>
      <xdr:pic>
        <xdr:nvPicPr>
          <xdr:cNvPr id="6" name="Imagen 5" descr="C:\Users\Nayelis Bastidas\Desktop\GobiernoMPPEFhorizontal.png"/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623" y="38099"/>
            <a:ext cx="3283335" cy="407018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7" name="Picture 3" descr="C:\Users\Kenny A Caldera R\Pictures\Cinta Economia y Fiananzas 2015 ONCP.png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2098" t="17155" r="2925" b="6493"/>
          <a:stretch>
            <a:fillRect/>
          </a:stretch>
        </xdr:blipFill>
        <xdr:spPr bwMode="auto">
          <a:xfrm>
            <a:off x="3371849" y="57150"/>
            <a:ext cx="1076326" cy="43997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&#237;stica/Pagina%20Web/2017/Web%20I%20Trim%202017%20-%20Ingl&#233;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 Total"/>
      <sheetName val="Sal Ext."/>
      <sheetName val="Sal Int."/>
      <sheetName val="Sal Int Ind."/>
      <sheetName val="Saldo Plazo Total"/>
      <sheetName val="Saldo Plazo Ext Dir"/>
      <sheetName val="Saldo Plazo Int Dir "/>
      <sheetName val="Saldo Plazo Int Ind"/>
      <sheetName val="Saldo Tasa Total"/>
      <sheetName val="Saldo Tasa Ext Dir"/>
      <sheetName val="Saldo Tasa Int Dir"/>
      <sheetName val="Saldo Tasa Int Ind"/>
      <sheetName val="Saldo Mon Total"/>
      <sheetName val="Saldo Mon Ext Dir"/>
      <sheetName val="Saldo Mon Int Dir"/>
      <sheetName val="Saldo Mon Int IndDir"/>
      <sheetName val="Flujos Ext"/>
      <sheetName val="Flujos Int"/>
      <sheetName val="Perfil Total"/>
      <sheetName val="Perfil Ext"/>
      <sheetName val="Perfil Int"/>
    </sheetNames>
    <sheetDataSet>
      <sheetData sheetId="0">
        <row r="26">
          <cell r="A26" t="str">
            <v>Source: Ministry of Popular Power of Economy and Finance. National Public Credit Bureau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56">
          <cell r="A56" t="str">
            <v>a/ Preliminary figures as of 03/31/2017</v>
          </cell>
        </row>
        <row r="57">
          <cell r="A57" t="str">
            <v>Exchange rate as of March 31, 2017 provided by The Venezuelan Central Bank</v>
          </cell>
        </row>
      </sheetData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W67"/>
  <sheetViews>
    <sheetView showGridLines="0" tabSelected="1" zoomScale="84" zoomScaleNormal="84" workbookViewId="0">
      <selection activeCell="A7" sqref="A7:W7"/>
    </sheetView>
  </sheetViews>
  <sheetFormatPr baseColWidth="10" defaultRowHeight="12.75" x14ac:dyDescent="0.2"/>
  <cols>
    <col min="1" max="1" width="33.42578125" style="18" customWidth="1"/>
    <col min="2" max="2" width="26" style="19" customWidth="1"/>
    <col min="3" max="6" width="12.7109375" style="20" customWidth="1"/>
    <col min="7" max="7" width="12.7109375" style="21" customWidth="1"/>
    <col min="8" max="11" width="12.7109375" style="20" customWidth="1"/>
    <col min="12" max="12" width="12.7109375" style="22" customWidth="1"/>
    <col min="13" max="20" width="12.7109375" style="16" customWidth="1"/>
    <col min="21" max="16384" width="11.42578125" style="16"/>
  </cols>
  <sheetData>
    <row r="1" spans="1:23" s="6" customFormat="1" x14ac:dyDescent="0.2">
      <c r="A1" s="1"/>
      <c r="B1" s="2"/>
      <c r="C1" s="3"/>
      <c r="D1" s="3"/>
      <c r="E1" s="3"/>
      <c r="F1" s="3"/>
      <c r="G1" s="4"/>
      <c r="H1" s="3"/>
      <c r="I1" s="3"/>
      <c r="J1" s="3"/>
      <c r="K1" s="3"/>
      <c r="L1" s="5"/>
    </row>
    <row r="2" spans="1:23" s="6" customFormat="1" x14ac:dyDescent="0.2">
      <c r="A2" s="1"/>
      <c r="B2" s="2"/>
      <c r="C2" s="3"/>
      <c r="D2" s="3"/>
      <c r="E2" s="3"/>
      <c r="F2" s="3"/>
      <c r="G2" s="4"/>
      <c r="H2" s="3"/>
      <c r="I2" s="3"/>
      <c r="J2" s="3"/>
      <c r="K2" s="3"/>
      <c r="L2" s="5"/>
    </row>
    <row r="3" spans="1:23" s="6" customFormat="1" x14ac:dyDescent="0.2">
      <c r="A3" s="1"/>
      <c r="B3" s="2"/>
      <c r="C3" s="3"/>
      <c r="D3" s="3"/>
      <c r="E3" s="3"/>
      <c r="F3" s="3"/>
      <c r="G3" s="4"/>
      <c r="H3" s="3"/>
      <c r="I3" s="3"/>
      <c r="J3" s="3"/>
      <c r="K3" s="3"/>
      <c r="L3" s="5"/>
    </row>
    <row r="7" spans="1:23" s="8" customFormat="1" ht="20.100000000000001" customHeight="1" x14ac:dyDescent="0.2">
      <c r="A7" s="7" t="s">
        <v>0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</row>
    <row r="8" spans="1:23" s="8" customFormat="1" ht="20.100000000000001" customHeight="1" x14ac:dyDescent="0.2">
      <c r="A8" s="9" t="s">
        <v>1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 s="8" customFormat="1" ht="12.75" customHeight="1" x14ac:dyDescent="0.2">
      <c r="A9" s="10" t="s">
        <v>2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x14ac:dyDescent="0.2">
      <c r="A10" s="11"/>
      <c r="B10" s="12"/>
      <c r="C10" s="13"/>
      <c r="D10" s="13"/>
      <c r="E10" s="14"/>
      <c r="F10" s="13"/>
      <c r="G10" s="13"/>
      <c r="H10" s="13"/>
      <c r="I10" s="13"/>
      <c r="J10" s="13"/>
      <c r="K10" s="13"/>
      <c r="L10" s="15"/>
      <c r="O10" s="17"/>
      <c r="Q10" s="17"/>
      <c r="R10" s="17"/>
      <c r="S10" s="17"/>
      <c r="T10" s="17"/>
    </row>
    <row r="11" spans="1:23" x14ac:dyDescent="0.2">
      <c r="O11" s="17"/>
      <c r="P11" s="17"/>
      <c r="Q11" s="17"/>
      <c r="R11" s="17"/>
    </row>
    <row r="12" spans="1:23" s="24" customFormat="1" ht="33" customHeight="1" x14ac:dyDescent="0.2">
      <c r="A12" s="23" t="s">
        <v>3</v>
      </c>
      <c r="B12" s="23"/>
      <c r="C12" s="23">
        <v>1997</v>
      </c>
      <c r="D12" s="23">
        <v>1998</v>
      </c>
      <c r="E12" s="23">
        <v>1999</v>
      </c>
      <c r="F12" s="23">
        <v>2000</v>
      </c>
      <c r="G12" s="23">
        <v>2001</v>
      </c>
      <c r="H12" s="23">
        <v>2002</v>
      </c>
      <c r="I12" s="23">
        <v>2003</v>
      </c>
      <c r="J12" s="23">
        <v>2004</v>
      </c>
      <c r="K12" s="23">
        <v>2005</v>
      </c>
      <c r="L12" s="23">
        <v>2006</v>
      </c>
      <c r="M12" s="23">
        <v>2007</v>
      </c>
      <c r="N12" s="23">
        <v>2008</v>
      </c>
      <c r="O12" s="23">
        <v>2009</v>
      </c>
      <c r="P12" s="23">
        <v>2010</v>
      </c>
      <c r="Q12" s="23">
        <v>2011</v>
      </c>
      <c r="R12" s="23">
        <v>2012</v>
      </c>
      <c r="S12" s="23">
        <v>2013</v>
      </c>
      <c r="T12" s="23">
        <v>2014</v>
      </c>
      <c r="U12" s="23">
        <v>2015</v>
      </c>
      <c r="V12" s="23">
        <v>2016</v>
      </c>
      <c r="W12" s="23" t="s">
        <v>4</v>
      </c>
    </row>
    <row r="13" spans="1:23" ht="3" customHeight="1" x14ac:dyDescent="0.2">
      <c r="A13" s="25"/>
      <c r="B13" s="26"/>
      <c r="C13" s="27"/>
      <c r="D13" s="28"/>
      <c r="E13" s="27"/>
      <c r="F13" s="28"/>
      <c r="G13" s="27"/>
      <c r="H13" s="28"/>
      <c r="I13" s="27"/>
      <c r="J13" s="28"/>
      <c r="K13" s="27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</row>
    <row r="14" spans="1:23" ht="12.75" customHeight="1" thickBot="1" x14ac:dyDescent="0.25">
      <c r="A14" s="29"/>
      <c r="B14" s="30"/>
      <c r="C14" s="31"/>
      <c r="D14" s="32"/>
      <c r="E14" s="31"/>
      <c r="F14" s="32"/>
      <c r="G14" s="31"/>
      <c r="H14" s="32"/>
      <c r="I14" s="31"/>
      <c r="J14" s="32"/>
      <c r="K14" s="31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</row>
    <row r="15" spans="1:23" s="36" customFormat="1" x14ac:dyDescent="0.2">
      <c r="A15" s="33" t="s">
        <v>5</v>
      </c>
      <c r="B15" s="34" t="s">
        <v>6</v>
      </c>
      <c r="C15" s="35">
        <v>2632.3869999999997</v>
      </c>
      <c r="D15" s="35">
        <v>970.58900000000006</v>
      </c>
      <c r="E15" s="35">
        <v>3810.181</v>
      </c>
      <c r="F15" s="35">
        <v>6168.2740000000003</v>
      </c>
      <c r="G15" s="35">
        <v>7464.0380000000005</v>
      </c>
      <c r="H15" s="35">
        <v>14231.176000000001</v>
      </c>
      <c r="I15" s="35">
        <v>23632.044999999998</v>
      </c>
      <c r="J15" s="35">
        <v>19436.198</v>
      </c>
      <c r="K15" s="35">
        <v>16237.382</v>
      </c>
      <c r="L15" s="35">
        <v>15839.673999999999</v>
      </c>
      <c r="M15" s="35">
        <v>9712.0519999999997</v>
      </c>
      <c r="N15" s="35">
        <v>4904.4380000000001</v>
      </c>
      <c r="O15" s="35">
        <v>33887.082999999999</v>
      </c>
      <c r="P15" s="35">
        <v>55411.009000000005</v>
      </c>
      <c r="Q15" s="35">
        <v>83918.531000000003</v>
      </c>
      <c r="R15" s="35">
        <v>118573.39599999999</v>
      </c>
      <c r="S15" s="35">
        <v>180689.47100000002</v>
      </c>
      <c r="T15" s="35">
        <v>118753.19699999999</v>
      </c>
      <c r="U15" s="35">
        <v>133163.9</v>
      </c>
      <c r="V15" s="35">
        <v>252255.37700000001</v>
      </c>
      <c r="W15" s="35">
        <v>0</v>
      </c>
    </row>
    <row r="16" spans="1:23" s="36" customFormat="1" x14ac:dyDescent="0.2">
      <c r="A16" s="37"/>
      <c r="B16" s="38" t="s">
        <v>7</v>
      </c>
      <c r="C16" s="35">
        <v>3131.047</v>
      </c>
      <c r="D16" s="35">
        <v>943.39900000000011</v>
      </c>
      <c r="E16" s="35">
        <v>2683.527</v>
      </c>
      <c r="F16" s="35">
        <v>2789.712</v>
      </c>
      <c r="G16" s="35">
        <v>3755.2530000000002</v>
      </c>
      <c r="H16" s="35">
        <v>9790.7209999999995</v>
      </c>
      <c r="I16" s="35">
        <v>16101.269</v>
      </c>
      <c r="J16" s="35">
        <v>14080.923999999999</v>
      </c>
      <c r="K16" s="35">
        <v>12508.220000000001</v>
      </c>
      <c r="L16" s="35">
        <v>13331.358000000002</v>
      </c>
      <c r="M16" s="35">
        <v>9941.5040000000008</v>
      </c>
      <c r="N16" s="35">
        <v>10216.455</v>
      </c>
      <c r="O16" s="35">
        <v>11165.034</v>
      </c>
      <c r="P16" s="35">
        <v>20427.118999999999</v>
      </c>
      <c r="Q16" s="35">
        <v>29574.323</v>
      </c>
      <c r="R16" s="35">
        <v>41818.043999999994</v>
      </c>
      <c r="S16" s="35">
        <v>62885.286</v>
      </c>
      <c r="T16" s="35">
        <v>47190.735999999997</v>
      </c>
      <c r="U16" s="35">
        <v>62515.112999999998</v>
      </c>
      <c r="V16" s="35">
        <v>178819.231</v>
      </c>
      <c r="W16" s="35">
        <v>25088.858</v>
      </c>
    </row>
    <row r="17" spans="1:23" s="36" customFormat="1" x14ac:dyDescent="0.2">
      <c r="A17" s="37"/>
      <c r="B17" s="38" t="s">
        <v>8</v>
      </c>
      <c r="C17" s="35">
        <v>-498.66000000000008</v>
      </c>
      <c r="D17" s="35">
        <v>27.190000000000019</v>
      </c>
      <c r="E17" s="35">
        <v>1126.6540000000002</v>
      </c>
      <c r="F17" s="35">
        <v>3378.5620000000004</v>
      </c>
      <c r="G17" s="35">
        <v>3708.7849999999999</v>
      </c>
      <c r="H17" s="35">
        <v>4440.454999999999</v>
      </c>
      <c r="I17" s="35">
        <v>7530.7759999999989</v>
      </c>
      <c r="J17" s="35">
        <v>5355.2740000000003</v>
      </c>
      <c r="K17" s="35">
        <v>3729.1620000000007</v>
      </c>
      <c r="L17" s="35">
        <v>2508.3159999999998</v>
      </c>
      <c r="M17" s="35">
        <v>-229.45200000000023</v>
      </c>
      <c r="N17" s="35">
        <v>-5312.0170000000007</v>
      </c>
      <c r="O17" s="35">
        <v>22722.049000000003</v>
      </c>
      <c r="P17" s="35">
        <v>34983.89</v>
      </c>
      <c r="Q17" s="35">
        <v>54344.208000000006</v>
      </c>
      <c r="R17" s="35">
        <v>76755.351999999999</v>
      </c>
      <c r="S17" s="35">
        <v>117804.185</v>
      </c>
      <c r="T17" s="35">
        <v>71562.460999999996</v>
      </c>
      <c r="U17" s="35">
        <v>70648.787000000011</v>
      </c>
      <c r="V17" s="35">
        <v>73436.146000000008</v>
      </c>
      <c r="W17" s="35">
        <v>-25088.858</v>
      </c>
    </row>
    <row r="18" spans="1:23" s="36" customFormat="1" x14ac:dyDescent="0.2">
      <c r="A18" s="37"/>
      <c r="B18" s="38" t="s">
        <v>9</v>
      </c>
      <c r="C18" s="35">
        <v>660.69499999999994</v>
      </c>
      <c r="D18" s="35">
        <v>329.86399999999998</v>
      </c>
      <c r="E18" s="35">
        <v>501.14400000000001</v>
      </c>
      <c r="F18" s="35">
        <v>890.85500000000002</v>
      </c>
      <c r="G18" s="35">
        <v>1350.626</v>
      </c>
      <c r="H18" s="35">
        <v>3004.4439999999995</v>
      </c>
      <c r="I18" s="35">
        <v>3815.4419999999996</v>
      </c>
      <c r="J18" s="35">
        <v>3766.0660000000003</v>
      </c>
      <c r="K18" s="35">
        <v>3905.09</v>
      </c>
      <c r="L18" s="35">
        <v>2912.5859999999998</v>
      </c>
      <c r="M18" s="35">
        <v>2527.1039999999998</v>
      </c>
      <c r="N18" s="35">
        <v>3536.8560000000002</v>
      </c>
      <c r="O18" s="35">
        <v>4096.451</v>
      </c>
      <c r="P18" s="35">
        <v>7386.5079999999998</v>
      </c>
      <c r="Q18" s="35">
        <v>15254.423000000001</v>
      </c>
      <c r="R18" s="35">
        <v>26613.238000000001</v>
      </c>
      <c r="S18" s="35">
        <v>43554.178</v>
      </c>
      <c r="T18" s="35">
        <v>60038.487000000001</v>
      </c>
      <c r="U18" s="35">
        <v>68222.224000000002</v>
      </c>
      <c r="V18" s="35">
        <v>78858.351999999999</v>
      </c>
      <c r="W18" s="35">
        <v>20814.028999999999</v>
      </c>
    </row>
    <row r="19" spans="1:23" s="36" customFormat="1" ht="13.5" thickBot="1" x14ac:dyDescent="0.25">
      <c r="A19" s="39"/>
      <c r="B19" s="40" t="s">
        <v>10</v>
      </c>
      <c r="C19" s="35">
        <v>-1159.355</v>
      </c>
      <c r="D19" s="35">
        <v>-302.67399999999998</v>
      </c>
      <c r="E19" s="35">
        <v>625.51000000000022</v>
      </c>
      <c r="F19" s="35">
        <v>2487.7070000000003</v>
      </c>
      <c r="G19" s="35">
        <v>2358.1590000000001</v>
      </c>
      <c r="H19" s="35">
        <v>1436.0109999999995</v>
      </c>
      <c r="I19" s="35">
        <v>3715.3339999999994</v>
      </c>
      <c r="J19" s="35">
        <v>1589.2080000000003</v>
      </c>
      <c r="K19" s="35">
        <v>-175.92799999999954</v>
      </c>
      <c r="L19" s="35">
        <v>-404.27000000000027</v>
      </c>
      <c r="M19" s="35">
        <v>-2756.556</v>
      </c>
      <c r="N19" s="35">
        <v>-9013.5780000000013</v>
      </c>
      <c r="O19" s="35">
        <v>18625.183000000001</v>
      </c>
      <c r="P19" s="35">
        <v>27597.382000000005</v>
      </c>
      <c r="Q19" s="35">
        <v>39089.785000000003</v>
      </c>
      <c r="R19" s="35">
        <v>50142.113999999994</v>
      </c>
      <c r="S19" s="35">
        <v>74250.007000000012</v>
      </c>
      <c r="T19" s="35">
        <v>11523.973999999995</v>
      </c>
      <c r="U19" s="35">
        <v>2426.5630000000019</v>
      </c>
      <c r="V19" s="35">
        <v>-5422.205999999991</v>
      </c>
      <c r="W19" s="35">
        <v>-45902.887000000002</v>
      </c>
    </row>
    <row r="20" spans="1:23" s="36" customFormat="1" x14ac:dyDescent="0.2">
      <c r="A20" s="41" t="s">
        <v>11</v>
      </c>
      <c r="B20" s="34" t="s">
        <v>6</v>
      </c>
      <c r="C20" s="42">
        <v>2631.0059999999999</v>
      </c>
      <c r="D20" s="42">
        <v>958.53700000000003</v>
      </c>
      <c r="E20" s="42">
        <v>3801.4670000000001</v>
      </c>
      <c r="F20" s="42">
        <v>6124.29</v>
      </c>
      <c r="G20" s="42">
        <v>7459.6530000000002</v>
      </c>
      <c r="H20" s="42">
        <v>14227.103000000001</v>
      </c>
      <c r="I20" s="42">
        <v>23611.237999999998</v>
      </c>
      <c r="J20" s="42">
        <v>19428.171000000002</v>
      </c>
      <c r="K20" s="42">
        <v>16227.215</v>
      </c>
      <c r="L20" s="42">
        <v>15838.427</v>
      </c>
      <c r="M20" s="42">
        <v>9712.0519999999997</v>
      </c>
      <c r="N20" s="42">
        <v>4904.4380000000001</v>
      </c>
      <c r="O20" s="42">
        <v>33887.082999999999</v>
      </c>
      <c r="P20" s="43">
        <v>55411.009000000005</v>
      </c>
      <c r="Q20" s="43">
        <v>83918.531000000003</v>
      </c>
      <c r="R20" s="43">
        <v>118573.39599999999</v>
      </c>
      <c r="S20" s="44">
        <v>180689.47100000002</v>
      </c>
      <c r="T20" s="45">
        <v>118753.19699999999</v>
      </c>
      <c r="U20" s="45">
        <v>133163.9</v>
      </c>
      <c r="V20" s="45">
        <v>252255.37700000001</v>
      </c>
      <c r="W20" s="45">
        <v>0</v>
      </c>
    </row>
    <row r="21" spans="1:23" s="36" customFormat="1" x14ac:dyDescent="0.2">
      <c r="A21" s="46"/>
      <c r="B21" s="38" t="s">
        <v>7</v>
      </c>
      <c r="C21" s="35">
        <v>1992.0609999999999</v>
      </c>
      <c r="D21" s="35">
        <v>938.29500000000007</v>
      </c>
      <c r="E21" s="35">
        <v>2679.4</v>
      </c>
      <c r="F21" s="35">
        <v>2781.7269999999999</v>
      </c>
      <c r="G21" s="35">
        <v>3744.6310000000003</v>
      </c>
      <c r="H21" s="35">
        <v>9771.116</v>
      </c>
      <c r="I21" s="35">
        <v>16077.535</v>
      </c>
      <c r="J21" s="35">
        <v>14049.146999999999</v>
      </c>
      <c r="K21" s="35">
        <v>12488.949000000001</v>
      </c>
      <c r="L21" s="35">
        <v>13323.239000000001</v>
      </c>
      <c r="M21" s="35">
        <v>9941.5040000000008</v>
      </c>
      <c r="N21" s="35">
        <v>10216.455</v>
      </c>
      <c r="O21" s="35">
        <v>11165.034</v>
      </c>
      <c r="P21" s="47">
        <v>20427.118999999999</v>
      </c>
      <c r="Q21" s="47">
        <v>29574.323</v>
      </c>
      <c r="R21" s="47">
        <v>41818.043999999994</v>
      </c>
      <c r="S21" s="48">
        <v>62885.286</v>
      </c>
      <c r="T21" s="49">
        <v>47190.735999999997</v>
      </c>
      <c r="U21" s="49">
        <v>62515.112999999998</v>
      </c>
      <c r="V21" s="49">
        <v>178819.231</v>
      </c>
      <c r="W21" s="49">
        <v>25088.858</v>
      </c>
    </row>
    <row r="22" spans="1:23" s="36" customFormat="1" x14ac:dyDescent="0.2">
      <c r="A22" s="46"/>
      <c r="B22" s="38" t="s">
        <v>8</v>
      </c>
      <c r="C22" s="35">
        <v>638.94499999999994</v>
      </c>
      <c r="D22" s="35">
        <v>20.242000000000019</v>
      </c>
      <c r="E22" s="35">
        <v>1122.0670000000002</v>
      </c>
      <c r="F22" s="35">
        <v>3342.5630000000006</v>
      </c>
      <c r="G22" s="35">
        <v>3715.0219999999999</v>
      </c>
      <c r="H22" s="35">
        <v>4455.9869999999992</v>
      </c>
      <c r="I22" s="35">
        <v>7533.7029999999986</v>
      </c>
      <c r="J22" s="35">
        <v>5379.0240000000003</v>
      </c>
      <c r="K22" s="35">
        <v>3738.2660000000005</v>
      </c>
      <c r="L22" s="35">
        <v>2515.1879999999996</v>
      </c>
      <c r="M22" s="35">
        <v>-229.45200000000023</v>
      </c>
      <c r="N22" s="35">
        <v>-5312.0170000000007</v>
      </c>
      <c r="O22" s="35">
        <v>22722.049000000003</v>
      </c>
      <c r="P22" s="47">
        <v>34983.89</v>
      </c>
      <c r="Q22" s="47">
        <v>54344.208000000006</v>
      </c>
      <c r="R22" s="47">
        <v>76755.351999999999</v>
      </c>
      <c r="S22" s="35">
        <v>117804.185</v>
      </c>
      <c r="T22" s="49">
        <v>71562.460999999996</v>
      </c>
      <c r="U22" s="49">
        <v>70648.787000000011</v>
      </c>
      <c r="V22" s="49">
        <v>73436.146000000008</v>
      </c>
      <c r="W22" s="49">
        <v>-25088.858</v>
      </c>
    </row>
    <row r="23" spans="1:23" s="36" customFormat="1" x14ac:dyDescent="0.2">
      <c r="A23" s="46"/>
      <c r="B23" s="38" t="s">
        <v>9</v>
      </c>
      <c r="C23" s="35">
        <v>337.66500000000002</v>
      </c>
      <c r="D23" s="35">
        <v>324.74599999999998</v>
      </c>
      <c r="E23" s="35">
        <v>494.75</v>
      </c>
      <c r="F23" s="35">
        <v>883.846</v>
      </c>
      <c r="G23" s="35">
        <v>1337.6679999999999</v>
      </c>
      <c r="H23" s="35">
        <v>2987.1899999999996</v>
      </c>
      <c r="I23" s="35">
        <v>3806.7349999999997</v>
      </c>
      <c r="J23" s="35">
        <v>3762.7440000000001</v>
      </c>
      <c r="K23" s="35">
        <v>3904.1080000000002</v>
      </c>
      <c r="L23" s="35">
        <v>2912.319</v>
      </c>
      <c r="M23" s="35">
        <v>2527.1039999999998</v>
      </c>
      <c r="N23" s="35">
        <v>3372.1510000000003</v>
      </c>
      <c r="O23" s="35">
        <v>4096.0360000000001</v>
      </c>
      <c r="P23" s="35">
        <v>7386.5079999999998</v>
      </c>
      <c r="Q23" s="35">
        <v>15254.423000000001</v>
      </c>
      <c r="R23" s="35">
        <v>26613.238000000001</v>
      </c>
      <c r="S23" s="48">
        <v>43554.178</v>
      </c>
      <c r="T23" s="49">
        <v>60038.487000000001</v>
      </c>
      <c r="U23" s="49">
        <v>68222.224000000002</v>
      </c>
      <c r="V23" s="49">
        <v>78858.351999999999</v>
      </c>
      <c r="W23" s="49">
        <v>20814.028999999999</v>
      </c>
    </row>
    <row r="24" spans="1:23" s="36" customFormat="1" ht="13.5" thickBot="1" x14ac:dyDescent="0.25">
      <c r="A24" s="50"/>
      <c r="B24" s="40" t="s">
        <v>10</v>
      </c>
      <c r="C24" s="51">
        <v>301.27999999999986</v>
      </c>
      <c r="D24" s="51">
        <v>-304.50399999999996</v>
      </c>
      <c r="E24" s="51">
        <v>627.31700000000023</v>
      </c>
      <c r="F24" s="51">
        <v>2458.7170000000006</v>
      </c>
      <c r="G24" s="51">
        <v>2377.3540000000003</v>
      </c>
      <c r="H24" s="51">
        <v>1468.7969999999996</v>
      </c>
      <c r="I24" s="51">
        <v>3726.9679999999994</v>
      </c>
      <c r="J24" s="51">
        <v>1616.2800000000002</v>
      </c>
      <c r="K24" s="51">
        <v>-165.84199999999953</v>
      </c>
      <c r="L24" s="51">
        <v>-397.13100000000026</v>
      </c>
      <c r="M24" s="51">
        <v>-2756.556</v>
      </c>
      <c r="N24" s="51">
        <v>-8848.8730000000014</v>
      </c>
      <c r="O24" s="51">
        <v>18625.598000000002</v>
      </c>
      <c r="P24" s="52">
        <v>27597.382000000005</v>
      </c>
      <c r="Q24" s="52">
        <v>39089.785000000003</v>
      </c>
      <c r="R24" s="52">
        <v>50142.113999999994</v>
      </c>
      <c r="S24" s="51">
        <v>74250.007000000012</v>
      </c>
      <c r="T24" s="53">
        <v>11523.973999999995</v>
      </c>
      <c r="U24" s="53">
        <v>2426.5630000000019</v>
      </c>
      <c r="V24" s="53">
        <v>-5422.205999999991</v>
      </c>
      <c r="W24" s="53">
        <v>-45902.887000000002</v>
      </c>
    </row>
    <row r="25" spans="1:23" s="36" customFormat="1" x14ac:dyDescent="0.2">
      <c r="A25" s="54" t="s">
        <v>12</v>
      </c>
      <c r="B25" s="34" t="s">
        <v>6</v>
      </c>
      <c r="C25" s="42">
        <v>2631.0059999999999</v>
      </c>
      <c r="D25" s="42">
        <v>378.20699999999999</v>
      </c>
      <c r="E25" s="44">
        <v>2083.0700000000002</v>
      </c>
      <c r="F25" s="42">
        <v>4851.5950000000003</v>
      </c>
      <c r="G25" s="44">
        <v>5022.8100000000004</v>
      </c>
      <c r="H25" s="42">
        <v>8972.6219999999994</v>
      </c>
      <c r="I25" s="44">
        <v>11437.093999999999</v>
      </c>
      <c r="J25" s="44">
        <v>12469.653</v>
      </c>
      <c r="K25" s="44">
        <v>9007.5840000000007</v>
      </c>
      <c r="L25" s="44">
        <v>10652.82</v>
      </c>
      <c r="M25" s="44">
        <v>8919.5519999999997</v>
      </c>
      <c r="N25" s="44">
        <v>3363.4229999999998</v>
      </c>
      <c r="O25" s="44">
        <v>25129.383000000002</v>
      </c>
      <c r="P25" s="55">
        <v>35787.192000000003</v>
      </c>
      <c r="Q25" s="55">
        <v>59039.851000000002</v>
      </c>
      <c r="R25" s="55">
        <v>94271.865999999995</v>
      </c>
      <c r="S25" s="44">
        <v>133028.959</v>
      </c>
      <c r="T25" s="56">
        <v>82831.971999999994</v>
      </c>
      <c r="U25" s="56">
        <v>83400</v>
      </c>
      <c r="V25" s="56">
        <v>108000</v>
      </c>
      <c r="W25" s="56">
        <v>0</v>
      </c>
    </row>
    <row r="26" spans="1:23" s="36" customFormat="1" x14ac:dyDescent="0.2">
      <c r="A26" s="57"/>
      <c r="B26" s="38" t="s">
        <v>7</v>
      </c>
      <c r="C26" s="48">
        <v>1825.039</v>
      </c>
      <c r="D26" s="48">
        <v>648.13</v>
      </c>
      <c r="E26" s="48">
        <v>780.37900000000002</v>
      </c>
      <c r="F26" s="48">
        <v>1774.664</v>
      </c>
      <c r="G26" s="48">
        <v>2063.1260000000002</v>
      </c>
      <c r="H26" s="48">
        <v>5654.6850000000004</v>
      </c>
      <c r="I26" s="48">
        <v>4491.1930000000002</v>
      </c>
      <c r="J26" s="48">
        <v>6506.2969999999996</v>
      </c>
      <c r="K26" s="48">
        <v>5428.018</v>
      </c>
      <c r="L26" s="48">
        <v>6764.8869999999997</v>
      </c>
      <c r="M26" s="48">
        <v>7921.5039999999999</v>
      </c>
      <c r="N26" s="48">
        <v>8474.4770000000008</v>
      </c>
      <c r="O26" s="48">
        <v>5057.3339999999998</v>
      </c>
      <c r="P26" s="58">
        <v>4261.6970000000001</v>
      </c>
      <c r="Q26" s="58">
        <v>6252.4830000000002</v>
      </c>
      <c r="R26" s="58">
        <v>14237.352000000001</v>
      </c>
      <c r="S26" s="48">
        <v>18187.644</v>
      </c>
      <c r="T26" s="59">
        <v>14695.511</v>
      </c>
      <c r="U26" s="59">
        <v>18935.113000000001</v>
      </c>
      <c r="V26" s="59">
        <v>38500.076999999997</v>
      </c>
      <c r="W26" s="59">
        <v>7688.8580000000002</v>
      </c>
    </row>
    <row r="27" spans="1:23" s="36" customFormat="1" x14ac:dyDescent="0.2">
      <c r="A27" s="57"/>
      <c r="B27" s="38" t="s">
        <v>8</v>
      </c>
      <c r="C27" s="35">
        <v>805.96699999999987</v>
      </c>
      <c r="D27" s="35">
        <v>-269.923</v>
      </c>
      <c r="E27" s="35">
        <v>1302.6910000000003</v>
      </c>
      <c r="F27" s="35">
        <v>3076.9310000000005</v>
      </c>
      <c r="G27" s="35">
        <v>2959.6840000000002</v>
      </c>
      <c r="H27" s="35">
        <v>3317.936999999999</v>
      </c>
      <c r="I27" s="35">
        <v>6945.9009999999989</v>
      </c>
      <c r="J27" s="35">
        <v>5963.3560000000007</v>
      </c>
      <c r="K27" s="35">
        <v>3579.5660000000007</v>
      </c>
      <c r="L27" s="35">
        <v>3887.933</v>
      </c>
      <c r="M27" s="35">
        <v>998.04799999999977</v>
      </c>
      <c r="N27" s="35">
        <v>-5111.054000000001</v>
      </c>
      <c r="O27" s="35">
        <v>20072.049000000003</v>
      </c>
      <c r="P27" s="47">
        <v>31525.495000000003</v>
      </c>
      <c r="Q27" s="47">
        <v>52787.368000000002</v>
      </c>
      <c r="R27" s="47">
        <v>80034.513999999996</v>
      </c>
      <c r="S27" s="35">
        <v>114841.315</v>
      </c>
      <c r="T27" s="49">
        <v>68136.460999999996</v>
      </c>
      <c r="U27" s="49">
        <v>64464.887000000002</v>
      </c>
      <c r="V27" s="49">
        <v>69499.92300000001</v>
      </c>
      <c r="W27" s="49">
        <v>-7688.8580000000002</v>
      </c>
    </row>
    <row r="28" spans="1:23" s="36" customFormat="1" x14ac:dyDescent="0.2">
      <c r="A28" s="57"/>
      <c r="B28" s="38" t="s">
        <v>9</v>
      </c>
      <c r="C28" s="48">
        <v>337.66500000000002</v>
      </c>
      <c r="D28" s="48">
        <v>324.74599999999998</v>
      </c>
      <c r="E28" s="48">
        <v>494.75</v>
      </c>
      <c r="F28" s="48">
        <v>883.846</v>
      </c>
      <c r="G28" s="48">
        <v>1337.6679999999999</v>
      </c>
      <c r="H28" s="48">
        <v>2976.5189999999998</v>
      </c>
      <c r="I28" s="48">
        <v>3668.0369999999998</v>
      </c>
      <c r="J28" s="48">
        <v>3566.4250000000002</v>
      </c>
      <c r="K28" s="48">
        <v>3870.6550000000002</v>
      </c>
      <c r="L28" s="48">
        <v>2911.5369999999998</v>
      </c>
      <c r="M28" s="48">
        <v>2526.33</v>
      </c>
      <c r="N28" s="48">
        <v>3371.38</v>
      </c>
      <c r="O28" s="48">
        <v>4096.0360000000001</v>
      </c>
      <c r="P28" s="58">
        <v>7386.424</v>
      </c>
      <c r="Q28" s="58">
        <v>15130.054</v>
      </c>
      <c r="R28" s="58">
        <v>26488.981</v>
      </c>
      <c r="S28" s="48">
        <v>43554.178</v>
      </c>
      <c r="T28" s="59">
        <v>60038.487000000001</v>
      </c>
      <c r="U28" s="59">
        <v>68222.224000000002</v>
      </c>
      <c r="V28" s="59">
        <v>78858.351999999999</v>
      </c>
      <c r="W28" s="59">
        <v>20814.028999999999</v>
      </c>
    </row>
    <row r="29" spans="1:23" s="36" customFormat="1" ht="13.5" thickBot="1" x14ac:dyDescent="0.25">
      <c r="A29" s="60"/>
      <c r="B29" s="40" t="s">
        <v>10</v>
      </c>
      <c r="C29" s="51">
        <v>468.30199999999985</v>
      </c>
      <c r="D29" s="51">
        <v>-594.66899999999998</v>
      </c>
      <c r="E29" s="51">
        <v>807.94100000000026</v>
      </c>
      <c r="F29" s="51">
        <v>2193.0850000000005</v>
      </c>
      <c r="G29" s="51">
        <v>1622.0160000000003</v>
      </c>
      <c r="H29" s="51">
        <v>341.41799999999921</v>
      </c>
      <c r="I29" s="51">
        <v>3277.8639999999991</v>
      </c>
      <c r="J29" s="51">
        <v>2396.9310000000005</v>
      </c>
      <c r="K29" s="51">
        <v>-291.08899999999949</v>
      </c>
      <c r="L29" s="51">
        <v>976.39600000000019</v>
      </c>
      <c r="M29" s="51">
        <v>-1528.2820000000002</v>
      </c>
      <c r="N29" s="51">
        <v>-8482.4340000000011</v>
      </c>
      <c r="O29" s="51">
        <v>15976.013000000003</v>
      </c>
      <c r="P29" s="52">
        <v>24139.071000000004</v>
      </c>
      <c r="Q29" s="52">
        <v>37657.313999999998</v>
      </c>
      <c r="R29" s="52">
        <v>53545.532999999996</v>
      </c>
      <c r="S29" s="51">
        <v>71287.137000000002</v>
      </c>
      <c r="T29" s="53">
        <v>8097.9739999999947</v>
      </c>
      <c r="U29" s="53">
        <v>-3757.3369999999995</v>
      </c>
      <c r="V29" s="53">
        <v>-9358.4289999999892</v>
      </c>
      <c r="W29" s="53">
        <v>-28502.886999999999</v>
      </c>
    </row>
    <row r="30" spans="1:23" s="36" customFormat="1" x14ac:dyDescent="0.2">
      <c r="A30" s="61" t="s">
        <v>13</v>
      </c>
      <c r="B30" s="34" t="s">
        <v>6</v>
      </c>
      <c r="C30" s="42">
        <v>0</v>
      </c>
      <c r="D30" s="42">
        <v>580.33000000000004</v>
      </c>
      <c r="E30" s="44">
        <v>1718.3969999999999</v>
      </c>
      <c r="F30" s="42">
        <v>1272.6949999999999</v>
      </c>
      <c r="G30" s="44">
        <v>2135.4769999999999</v>
      </c>
      <c r="H30" s="42">
        <v>4489.2719999999999</v>
      </c>
      <c r="I30" s="44">
        <v>8033.4809999999998</v>
      </c>
      <c r="J30" s="44">
        <v>6343.9769999999999</v>
      </c>
      <c r="K30" s="44">
        <v>7219.6310000000003</v>
      </c>
      <c r="L30" s="44">
        <v>5185.607</v>
      </c>
      <c r="M30" s="44">
        <v>792.5</v>
      </c>
      <c r="N30" s="44">
        <v>1541.0150000000001</v>
      </c>
      <c r="O30" s="44">
        <v>8757.7000000000007</v>
      </c>
      <c r="P30" s="55">
        <v>17532.14</v>
      </c>
      <c r="Q30" s="55">
        <v>24878.68</v>
      </c>
      <c r="R30" s="55">
        <v>24301.53</v>
      </c>
      <c r="S30" s="44">
        <v>47660.512000000002</v>
      </c>
      <c r="T30" s="56">
        <v>35921.224999999999</v>
      </c>
      <c r="U30" s="56">
        <v>49763.9</v>
      </c>
      <c r="V30" s="56">
        <v>144255.37700000001</v>
      </c>
      <c r="W30" s="56">
        <v>0</v>
      </c>
    </row>
    <row r="31" spans="1:23" s="36" customFormat="1" x14ac:dyDescent="0.2">
      <c r="A31" s="62"/>
      <c r="B31" s="38" t="s">
        <v>7</v>
      </c>
      <c r="C31" s="48">
        <v>167.02199999999999</v>
      </c>
      <c r="D31" s="48">
        <v>290.16500000000002</v>
      </c>
      <c r="E31" s="48">
        <v>1899.021</v>
      </c>
      <c r="F31" s="48">
        <v>1007.063</v>
      </c>
      <c r="G31" s="48">
        <v>1681.5050000000001</v>
      </c>
      <c r="H31" s="48">
        <v>4116.4309999999996</v>
      </c>
      <c r="I31" s="48">
        <v>6868.7309999999998</v>
      </c>
      <c r="J31" s="48">
        <v>6199.0230000000001</v>
      </c>
      <c r="K31" s="48">
        <v>6538.6850000000004</v>
      </c>
      <c r="L31" s="48">
        <v>6558.2430000000004</v>
      </c>
      <c r="M31" s="48">
        <v>2020</v>
      </c>
      <c r="N31" s="48">
        <v>1587.5150000000001</v>
      </c>
      <c r="O31" s="48">
        <v>6107.7</v>
      </c>
      <c r="P31" s="58">
        <v>16165</v>
      </c>
      <c r="Q31" s="58">
        <v>22728.44</v>
      </c>
      <c r="R31" s="58">
        <v>24714.78</v>
      </c>
      <c r="S31" s="48">
        <v>44697.642</v>
      </c>
      <c r="T31" s="59">
        <v>32495.224999999999</v>
      </c>
      <c r="U31" s="59">
        <v>43580</v>
      </c>
      <c r="V31" s="59">
        <v>140319.15400000001</v>
      </c>
      <c r="W31" s="59">
        <v>17400</v>
      </c>
    </row>
    <row r="32" spans="1:23" s="36" customFormat="1" x14ac:dyDescent="0.2">
      <c r="A32" s="62"/>
      <c r="B32" s="38" t="s">
        <v>8</v>
      </c>
      <c r="C32" s="35">
        <v>-167.02199999999999</v>
      </c>
      <c r="D32" s="35">
        <v>290.16500000000002</v>
      </c>
      <c r="E32" s="35">
        <v>-180.62400000000002</v>
      </c>
      <c r="F32" s="35">
        <v>265.63199999999995</v>
      </c>
      <c r="G32" s="35">
        <v>453.97199999999975</v>
      </c>
      <c r="H32" s="35">
        <v>372.84100000000035</v>
      </c>
      <c r="I32" s="35">
        <v>1164.75</v>
      </c>
      <c r="J32" s="35">
        <v>144.95399999999972</v>
      </c>
      <c r="K32" s="35">
        <v>680.94599999999991</v>
      </c>
      <c r="L32" s="35">
        <v>-1372.6360000000004</v>
      </c>
      <c r="M32" s="35">
        <v>-1227.5</v>
      </c>
      <c r="N32" s="35">
        <v>-46.5</v>
      </c>
      <c r="O32" s="35">
        <v>2650.0000000000009</v>
      </c>
      <c r="P32" s="47">
        <v>1367.1399999999994</v>
      </c>
      <c r="Q32" s="47">
        <v>2150.2400000000016</v>
      </c>
      <c r="R32" s="47">
        <v>-413.25</v>
      </c>
      <c r="S32" s="35">
        <v>2962.8700000000026</v>
      </c>
      <c r="T32" s="49">
        <v>3426</v>
      </c>
      <c r="U32" s="49">
        <v>6183.9000000000015</v>
      </c>
      <c r="V32" s="49">
        <v>3936.2229999999981</v>
      </c>
      <c r="W32" s="49">
        <v>-17400</v>
      </c>
    </row>
    <row r="33" spans="1:23" s="36" customFormat="1" x14ac:dyDescent="0.2">
      <c r="A33" s="62"/>
      <c r="B33" s="38" t="s">
        <v>9</v>
      </c>
      <c r="C33" s="48">
        <v>0</v>
      </c>
      <c r="D33" s="48">
        <v>0</v>
      </c>
      <c r="E33" s="48">
        <v>0</v>
      </c>
      <c r="F33" s="48">
        <v>0</v>
      </c>
      <c r="G33" s="48">
        <v>0</v>
      </c>
      <c r="H33" s="48">
        <v>0</v>
      </c>
      <c r="I33" s="48">
        <v>0</v>
      </c>
      <c r="J33" s="48">
        <v>0</v>
      </c>
      <c r="K33" s="48">
        <v>0</v>
      </c>
      <c r="L33" s="48">
        <v>0</v>
      </c>
      <c r="M33" s="48">
        <v>0</v>
      </c>
      <c r="N33" s="48">
        <v>0</v>
      </c>
      <c r="O33" s="48">
        <v>0</v>
      </c>
      <c r="P33" s="58">
        <v>0</v>
      </c>
      <c r="Q33" s="58">
        <v>0</v>
      </c>
      <c r="R33" s="58">
        <v>0</v>
      </c>
      <c r="S33" s="48">
        <v>0</v>
      </c>
      <c r="T33" s="59">
        <v>0</v>
      </c>
      <c r="U33" s="59">
        <v>0</v>
      </c>
      <c r="V33" s="59">
        <v>0</v>
      </c>
      <c r="W33" s="59">
        <v>0</v>
      </c>
    </row>
    <row r="34" spans="1:23" s="36" customFormat="1" ht="13.5" thickBot="1" x14ac:dyDescent="0.25">
      <c r="A34" s="63"/>
      <c r="B34" s="40" t="s">
        <v>10</v>
      </c>
      <c r="C34" s="51">
        <v>-167.02199999999999</v>
      </c>
      <c r="D34" s="51">
        <v>290.16500000000002</v>
      </c>
      <c r="E34" s="51">
        <v>-180.62400000000002</v>
      </c>
      <c r="F34" s="51">
        <v>265.63199999999995</v>
      </c>
      <c r="G34" s="51">
        <v>453.97199999999975</v>
      </c>
      <c r="H34" s="51">
        <v>372.84100000000035</v>
      </c>
      <c r="I34" s="51">
        <v>1164.75</v>
      </c>
      <c r="J34" s="51">
        <v>144.95399999999972</v>
      </c>
      <c r="K34" s="51">
        <v>680.94599999999991</v>
      </c>
      <c r="L34" s="51">
        <v>-1372.6360000000004</v>
      </c>
      <c r="M34" s="51">
        <v>-1227.5</v>
      </c>
      <c r="N34" s="51">
        <v>-46.5</v>
      </c>
      <c r="O34" s="51">
        <v>2650.0000000000009</v>
      </c>
      <c r="P34" s="52">
        <v>1367.1399999999994</v>
      </c>
      <c r="Q34" s="52">
        <v>2150.2400000000016</v>
      </c>
      <c r="R34" s="52">
        <v>-413.25</v>
      </c>
      <c r="S34" s="51">
        <v>2962.8700000000026</v>
      </c>
      <c r="T34" s="53">
        <v>3426</v>
      </c>
      <c r="U34" s="53">
        <v>6183.9000000000015</v>
      </c>
      <c r="V34" s="53">
        <v>3936.2229999999981</v>
      </c>
      <c r="W34" s="53">
        <v>-17400</v>
      </c>
    </row>
    <row r="35" spans="1:23" s="36" customFormat="1" x14ac:dyDescent="0.2">
      <c r="A35" s="64" t="s">
        <v>14</v>
      </c>
      <c r="B35" s="34" t="s">
        <v>6</v>
      </c>
      <c r="C35" s="42">
        <v>0</v>
      </c>
      <c r="D35" s="42">
        <v>0</v>
      </c>
      <c r="E35" s="44">
        <v>0</v>
      </c>
      <c r="F35" s="42">
        <v>0</v>
      </c>
      <c r="G35" s="44">
        <v>301.36599999999999</v>
      </c>
      <c r="H35" s="42">
        <v>765.20899999999995</v>
      </c>
      <c r="I35" s="44">
        <v>4140.6629999999996</v>
      </c>
      <c r="J35" s="44">
        <v>614.54100000000005</v>
      </c>
      <c r="K35" s="44">
        <v>0</v>
      </c>
      <c r="L35" s="44">
        <v>0</v>
      </c>
      <c r="M35" s="44">
        <v>0</v>
      </c>
      <c r="N35" s="44">
        <v>0</v>
      </c>
      <c r="O35" s="44">
        <v>0</v>
      </c>
      <c r="P35" s="55">
        <v>2091.6770000000001</v>
      </c>
      <c r="Q35" s="55">
        <v>0</v>
      </c>
      <c r="R35" s="55">
        <v>0</v>
      </c>
      <c r="S35" s="44">
        <v>0</v>
      </c>
      <c r="T35" s="56">
        <v>0</v>
      </c>
      <c r="U35" s="56">
        <v>0</v>
      </c>
      <c r="V35" s="56">
        <v>0</v>
      </c>
      <c r="W35" s="56">
        <v>0</v>
      </c>
    </row>
    <row r="36" spans="1:23" s="36" customFormat="1" x14ac:dyDescent="0.2">
      <c r="A36" s="65"/>
      <c r="B36" s="38" t="s">
        <v>7</v>
      </c>
      <c r="C36" s="48">
        <v>0</v>
      </c>
      <c r="D36" s="48">
        <v>0</v>
      </c>
      <c r="E36" s="48">
        <v>0</v>
      </c>
      <c r="F36" s="48">
        <v>0</v>
      </c>
      <c r="G36" s="48">
        <v>0</v>
      </c>
      <c r="H36" s="48">
        <v>0</v>
      </c>
      <c r="I36" s="48">
        <v>4717.6109999999999</v>
      </c>
      <c r="J36" s="48">
        <v>1343.827</v>
      </c>
      <c r="K36" s="48">
        <v>522.24599999999998</v>
      </c>
      <c r="L36" s="48">
        <v>0.109</v>
      </c>
      <c r="M36" s="48">
        <v>0</v>
      </c>
      <c r="N36" s="48">
        <v>154.46299999999999</v>
      </c>
      <c r="O36" s="48">
        <v>0</v>
      </c>
      <c r="P36" s="58">
        <v>0.42199999999999999</v>
      </c>
      <c r="Q36" s="58">
        <v>593.4</v>
      </c>
      <c r="R36" s="58">
        <v>2865.9119999999998</v>
      </c>
      <c r="S36" s="48">
        <v>0</v>
      </c>
      <c r="T36" s="59">
        <v>0</v>
      </c>
      <c r="U36" s="59">
        <v>0</v>
      </c>
      <c r="V36" s="59">
        <v>0</v>
      </c>
      <c r="W36" s="59">
        <v>0</v>
      </c>
    </row>
    <row r="37" spans="1:23" s="36" customFormat="1" x14ac:dyDescent="0.2">
      <c r="A37" s="65"/>
      <c r="B37" s="38" t="s">
        <v>8</v>
      </c>
      <c r="C37" s="35">
        <v>0</v>
      </c>
      <c r="D37" s="35">
        <v>0</v>
      </c>
      <c r="E37" s="35">
        <v>0</v>
      </c>
      <c r="F37" s="35">
        <v>0</v>
      </c>
      <c r="G37" s="35">
        <v>301.36599999999999</v>
      </c>
      <c r="H37" s="35">
        <v>765.20899999999995</v>
      </c>
      <c r="I37" s="35">
        <v>-576.94800000000032</v>
      </c>
      <c r="J37" s="35">
        <v>-729.28599999999994</v>
      </c>
      <c r="K37" s="35">
        <v>-522.24599999999998</v>
      </c>
      <c r="L37" s="35">
        <v>-0.109</v>
      </c>
      <c r="M37" s="35">
        <v>0</v>
      </c>
      <c r="N37" s="35">
        <v>-154.46299999999999</v>
      </c>
      <c r="O37" s="35">
        <v>0</v>
      </c>
      <c r="P37" s="47">
        <v>2091.2550000000001</v>
      </c>
      <c r="Q37" s="47">
        <v>-593.4</v>
      </c>
      <c r="R37" s="47">
        <v>-2865.9119999999998</v>
      </c>
      <c r="S37" s="35">
        <v>0</v>
      </c>
      <c r="T37" s="49">
        <v>0</v>
      </c>
      <c r="U37" s="49">
        <v>0</v>
      </c>
      <c r="V37" s="49">
        <v>0</v>
      </c>
      <c r="W37" s="49">
        <v>0</v>
      </c>
    </row>
    <row r="38" spans="1:23" s="36" customFormat="1" x14ac:dyDescent="0.2">
      <c r="A38" s="65"/>
      <c r="B38" s="38" t="s">
        <v>9</v>
      </c>
      <c r="C38" s="48">
        <v>0</v>
      </c>
      <c r="D38" s="48">
        <v>0</v>
      </c>
      <c r="E38" s="48">
        <v>0</v>
      </c>
      <c r="F38" s="48">
        <v>0</v>
      </c>
      <c r="G38" s="48">
        <v>0</v>
      </c>
      <c r="H38" s="48">
        <v>10.670999999999999</v>
      </c>
      <c r="I38" s="48">
        <v>138.69800000000001</v>
      </c>
      <c r="J38" s="48">
        <v>196.31900000000002</v>
      </c>
      <c r="K38" s="48">
        <v>33.453000000000003</v>
      </c>
      <c r="L38" s="48">
        <v>0.78200000000000003</v>
      </c>
      <c r="M38" s="48">
        <v>0.77400000000000002</v>
      </c>
      <c r="N38" s="48">
        <v>0.77100000000000002</v>
      </c>
      <c r="O38" s="48">
        <v>0</v>
      </c>
      <c r="P38" s="58">
        <v>8.4000000000000005E-2</v>
      </c>
      <c r="Q38" s="58">
        <v>124.369</v>
      </c>
      <c r="R38" s="58">
        <v>124.25700000000001</v>
      </c>
      <c r="S38" s="48">
        <v>0</v>
      </c>
      <c r="T38" s="59">
        <v>0</v>
      </c>
      <c r="U38" s="59">
        <v>0</v>
      </c>
      <c r="V38" s="59">
        <v>0</v>
      </c>
      <c r="W38" s="59">
        <v>0</v>
      </c>
    </row>
    <row r="39" spans="1:23" s="36" customFormat="1" ht="13.5" thickBot="1" x14ac:dyDescent="0.25">
      <c r="A39" s="66"/>
      <c r="B39" s="40" t="s">
        <v>10</v>
      </c>
      <c r="C39" s="51">
        <v>0</v>
      </c>
      <c r="D39" s="51">
        <v>0</v>
      </c>
      <c r="E39" s="51">
        <v>0</v>
      </c>
      <c r="F39" s="51">
        <v>0</v>
      </c>
      <c r="G39" s="51">
        <v>301.36599999999999</v>
      </c>
      <c r="H39" s="51">
        <v>754.5379999999999</v>
      </c>
      <c r="I39" s="51">
        <v>-715.6460000000003</v>
      </c>
      <c r="J39" s="51">
        <v>-925.60500000000002</v>
      </c>
      <c r="K39" s="51">
        <v>-555.69899999999996</v>
      </c>
      <c r="L39" s="51">
        <v>-0.89100000000000001</v>
      </c>
      <c r="M39" s="51">
        <v>-0.77400000000000002</v>
      </c>
      <c r="N39" s="51">
        <v>-155.23399999999998</v>
      </c>
      <c r="O39" s="51">
        <v>0</v>
      </c>
      <c r="P39" s="52">
        <v>2091.1710000000003</v>
      </c>
      <c r="Q39" s="52">
        <v>-717.76900000000001</v>
      </c>
      <c r="R39" s="52">
        <v>-2990.1689999999999</v>
      </c>
      <c r="S39" s="51">
        <v>0</v>
      </c>
      <c r="T39" s="53">
        <v>0</v>
      </c>
      <c r="U39" s="53">
        <v>0</v>
      </c>
      <c r="V39" s="53">
        <v>0</v>
      </c>
      <c r="W39" s="53">
        <v>0</v>
      </c>
    </row>
    <row r="40" spans="1:23" s="36" customFormat="1" x14ac:dyDescent="0.2">
      <c r="A40" s="41" t="s">
        <v>15</v>
      </c>
      <c r="B40" s="34" t="s">
        <v>6</v>
      </c>
      <c r="C40" s="42">
        <v>1.381</v>
      </c>
      <c r="D40" s="42">
        <v>12.052</v>
      </c>
      <c r="E40" s="44">
        <v>8.7140000000000004</v>
      </c>
      <c r="F40" s="42">
        <v>43.984000000000002</v>
      </c>
      <c r="G40" s="44">
        <v>4.3849999999999998</v>
      </c>
      <c r="H40" s="42">
        <v>4.0730000000000004</v>
      </c>
      <c r="I40" s="44">
        <v>20.806999999999999</v>
      </c>
      <c r="J40" s="44">
        <v>8.0269999999999992</v>
      </c>
      <c r="K40" s="44">
        <v>10.167</v>
      </c>
      <c r="L40" s="44">
        <v>1.2470000000000001</v>
      </c>
      <c r="M40" s="44">
        <v>0</v>
      </c>
      <c r="N40" s="44">
        <v>0</v>
      </c>
      <c r="O40" s="44">
        <v>0</v>
      </c>
      <c r="P40" s="55">
        <v>0</v>
      </c>
      <c r="Q40" s="55">
        <v>0</v>
      </c>
      <c r="R40" s="55">
        <v>0</v>
      </c>
      <c r="S40" s="44">
        <v>0</v>
      </c>
      <c r="T40" s="56">
        <v>0</v>
      </c>
      <c r="U40" s="56">
        <v>0</v>
      </c>
      <c r="V40" s="56">
        <v>0</v>
      </c>
      <c r="W40" s="56">
        <v>0</v>
      </c>
    </row>
    <row r="41" spans="1:23" s="36" customFormat="1" x14ac:dyDescent="0.2">
      <c r="A41" s="46"/>
      <c r="B41" s="38" t="s">
        <v>7</v>
      </c>
      <c r="C41" s="48">
        <v>1138.9860000000001</v>
      </c>
      <c r="D41" s="48">
        <v>5.1040000000000001</v>
      </c>
      <c r="E41" s="48">
        <v>4.1269999999999998</v>
      </c>
      <c r="F41" s="48">
        <v>7.9850000000000003</v>
      </c>
      <c r="G41" s="48">
        <v>10.622</v>
      </c>
      <c r="H41" s="48">
        <v>19.605</v>
      </c>
      <c r="I41" s="48">
        <v>23.734000000000002</v>
      </c>
      <c r="J41" s="48">
        <v>31.777000000000001</v>
      </c>
      <c r="K41" s="48">
        <v>19.271000000000001</v>
      </c>
      <c r="L41" s="48">
        <v>8.1189999999999998</v>
      </c>
      <c r="M41" s="48">
        <v>0</v>
      </c>
      <c r="N41" s="48">
        <v>0</v>
      </c>
      <c r="O41" s="48">
        <v>0</v>
      </c>
      <c r="P41" s="58">
        <v>0</v>
      </c>
      <c r="Q41" s="58">
        <v>0</v>
      </c>
      <c r="R41" s="58">
        <v>0</v>
      </c>
      <c r="S41" s="48">
        <v>0</v>
      </c>
      <c r="T41" s="59">
        <v>0</v>
      </c>
      <c r="U41" s="59">
        <v>0</v>
      </c>
      <c r="V41" s="59">
        <v>0</v>
      </c>
      <c r="W41" s="59">
        <v>0</v>
      </c>
    </row>
    <row r="42" spans="1:23" s="36" customFormat="1" x14ac:dyDescent="0.2">
      <c r="A42" s="46"/>
      <c r="B42" s="38" t="s">
        <v>8</v>
      </c>
      <c r="C42" s="35">
        <v>-1137.605</v>
      </c>
      <c r="D42" s="35">
        <v>6.9479999999999995</v>
      </c>
      <c r="E42" s="35">
        <v>4.5870000000000006</v>
      </c>
      <c r="F42" s="35">
        <v>35.999000000000002</v>
      </c>
      <c r="G42" s="35">
        <v>-6.2370000000000001</v>
      </c>
      <c r="H42" s="35">
        <v>-15.532</v>
      </c>
      <c r="I42" s="35">
        <v>-2.9270000000000032</v>
      </c>
      <c r="J42" s="35">
        <v>-23.75</v>
      </c>
      <c r="K42" s="35">
        <v>-9.104000000000001</v>
      </c>
      <c r="L42" s="35">
        <v>-6.8719999999999999</v>
      </c>
      <c r="M42" s="35">
        <v>0</v>
      </c>
      <c r="N42" s="35">
        <v>0</v>
      </c>
      <c r="O42" s="35">
        <v>0</v>
      </c>
      <c r="P42" s="47">
        <v>0</v>
      </c>
      <c r="Q42" s="47">
        <v>0</v>
      </c>
      <c r="R42" s="47">
        <v>0</v>
      </c>
      <c r="S42" s="35">
        <v>0</v>
      </c>
      <c r="T42" s="49">
        <v>0</v>
      </c>
      <c r="U42" s="49">
        <v>0</v>
      </c>
      <c r="V42" s="49">
        <v>0</v>
      </c>
      <c r="W42" s="49">
        <v>0</v>
      </c>
    </row>
    <row r="43" spans="1:23" s="36" customFormat="1" x14ac:dyDescent="0.2">
      <c r="A43" s="46"/>
      <c r="B43" s="38" t="s">
        <v>9</v>
      </c>
      <c r="C43" s="48">
        <v>323.02999999999997</v>
      </c>
      <c r="D43" s="48">
        <v>5.1180000000000003</v>
      </c>
      <c r="E43" s="48">
        <v>6.3940000000000001</v>
      </c>
      <c r="F43" s="48">
        <v>7.0090000000000003</v>
      </c>
      <c r="G43" s="48">
        <v>12.958</v>
      </c>
      <c r="H43" s="48">
        <v>17.254000000000001</v>
      </c>
      <c r="I43" s="48">
        <v>8.706999999999999</v>
      </c>
      <c r="J43" s="48">
        <v>3.3220000000000001</v>
      </c>
      <c r="K43" s="48">
        <v>0.98199999999999998</v>
      </c>
      <c r="L43" s="48">
        <v>0.26700000000000002</v>
      </c>
      <c r="M43" s="48">
        <v>0</v>
      </c>
      <c r="N43" s="48">
        <v>164.70500000000001</v>
      </c>
      <c r="O43" s="48">
        <v>0.41499999999999998</v>
      </c>
      <c r="P43" s="58">
        <v>0</v>
      </c>
      <c r="Q43" s="58">
        <v>0</v>
      </c>
      <c r="R43" s="58">
        <v>0</v>
      </c>
      <c r="S43" s="48">
        <v>0</v>
      </c>
      <c r="T43" s="59">
        <v>0</v>
      </c>
      <c r="U43" s="59">
        <v>0</v>
      </c>
      <c r="V43" s="59">
        <v>0</v>
      </c>
      <c r="W43" s="59">
        <v>0</v>
      </c>
    </row>
    <row r="44" spans="1:23" s="36" customFormat="1" ht="13.5" thickBot="1" x14ac:dyDescent="0.25">
      <c r="A44" s="50"/>
      <c r="B44" s="40" t="s">
        <v>10</v>
      </c>
      <c r="C44" s="51">
        <v>-1460.635</v>
      </c>
      <c r="D44" s="51">
        <v>1.8299999999999992</v>
      </c>
      <c r="E44" s="51">
        <v>-1.8069999999999995</v>
      </c>
      <c r="F44" s="51">
        <v>28.990000000000002</v>
      </c>
      <c r="G44" s="51">
        <v>-19.195</v>
      </c>
      <c r="H44" s="51">
        <v>-32.786000000000001</v>
      </c>
      <c r="I44" s="51">
        <v>-11.634000000000002</v>
      </c>
      <c r="J44" s="51">
        <v>-27.071999999999999</v>
      </c>
      <c r="K44" s="51">
        <v>-10.086</v>
      </c>
      <c r="L44" s="51">
        <v>-7.1390000000000002</v>
      </c>
      <c r="M44" s="51">
        <v>0</v>
      </c>
      <c r="N44" s="51">
        <v>-164.70500000000001</v>
      </c>
      <c r="O44" s="51">
        <v>-0.41499999999999998</v>
      </c>
      <c r="P44" s="52">
        <v>0</v>
      </c>
      <c r="Q44" s="52">
        <v>0</v>
      </c>
      <c r="R44" s="52">
        <v>0</v>
      </c>
      <c r="S44" s="51">
        <v>0</v>
      </c>
      <c r="T44" s="53">
        <v>0</v>
      </c>
      <c r="U44" s="53">
        <v>0</v>
      </c>
      <c r="V44" s="53">
        <v>0</v>
      </c>
      <c r="W44" s="53">
        <v>0</v>
      </c>
    </row>
    <row r="45" spans="1:23" s="36" customFormat="1" x14ac:dyDescent="0.2">
      <c r="A45" s="33" t="s">
        <v>16</v>
      </c>
      <c r="B45" s="34" t="s">
        <v>6</v>
      </c>
      <c r="C45" s="35">
        <v>0</v>
      </c>
      <c r="D45" s="35">
        <v>48</v>
      </c>
      <c r="E45" s="35">
        <v>0</v>
      </c>
      <c r="F45" s="35">
        <v>0</v>
      </c>
      <c r="G45" s="35">
        <v>0</v>
      </c>
      <c r="H45" s="35">
        <v>0</v>
      </c>
      <c r="I45" s="35">
        <v>0</v>
      </c>
      <c r="J45" s="35">
        <v>0</v>
      </c>
      <c r="K45" s="35">
        <v>0</v>
      </c>
      <c r="L45" s="35">
        <v>0</v>
      </c>
      <c r="M45" s="35">
        <v>0</v>
      </c>
      <c r="N45" s="35">
        <v>0</v>
      </c>
      <c r="O45" s="35">
        <v>0</v>
      </c>
      <c r="P45" s="35">
        <v>0</v>
      </c>
      <c r="Q45" s="35">
        <v>0</v>
      </c>
      <c r="R45" s="35">
        <v>24395.107</v>
      </c>
      <c r="S45" s="44">
        <v>61505.080999999998</v>
      </c>
      <c r="T45" s="56">
        <v>83590.035000000003</v>
      </c>
      <c r="U45" s="56">
        <v>164371.42600000001</v>
      </c>
      <c r="V45" s="56">
        <v>142335.45699999999</v>
      </c>
      <c r="W45" s="56">
        <v>0</v>
      </c>
    </row>
    <row r="46" spans="1:23" s="36" customFormat="1" x14ac:dyDescent="0.2">
      <c r="A46" s="37"/>
      <c r="B46" s="38" t="s">
        <v>7</v>
      </c>
      <c r="C46" s="35">
        <v>1.494</v>
      </c>
      <c r="D46" s="35">
        <v>1.2829999999999999</v>
      </c>
      <c r="E46" s="35">
        <v>10.955</v>
      </c>
      <c r="F46" s="35">
        <v>30.806999999999999</v>
      </c>
      <c r="G46" s="35">
        <v>8.0190000000000001</v>
      </c>
      <c r="H46" s="35">
        <v>1.9E-2</v>
      </c>
      <c r="I46" s="35">
        <v>1.9E-2</v>
      </c>
      <c r="J46" s="35">
        <v>1.9E-2</v>
      </c>
      <c r="K46" s="35">
        <v>0.23499999999999999</v>
      </c>
      <c r="L46" s="35">
        <v>0</v>
      </c>
      <c r="M46" s="35">
        <v>0</v>
      </c>
      <c r="N46" s="35">
        <v>0</v>
      </c>
      <c r="O46" s="35">
        <v>0</v>
      </c>
      <c r="P46" s="35">
        <v>0</v>
      </c>
      <c r="Q46" s="35">
        <v>0</v>
      </c>
      <c r="R46" s="35">
        <v>0.114</v>
      </c>
      <c r="S46" s="48">
        <v>0</v>
      </c>
      <c r="T46" s="49">
        <v>8692.1129999999994</v>
      </c>
      <c r="U46" s="49">
        <v>9871.6470000000008</v>
      </c>
      <c r="V46" s="49">
        <v>21877.487000000001</v>
      </c>
      <c r="W46" s="49">
        <v>0</v>
      </c>
    </row>
    <row r="47" spans="1:23" s="36" customFormat="1" x14ac:dyDescent="0.2">
      <c r="A47" s="37"/>
      <c r="B47" s="38" t="s">
        <v>8</v>
      </c>
      <c r="C47" s="35">
        <v>-1.494</v>
      </c>
      <c r="D47" s="35">
        <v>46.716999999999999</v>
      </c>
      <c r="E47" s="35">
        <v>-10.955</v>
      </c>
      <c r="F47" s="35">
        <v>-30.806999999999999</v>
      </c>
      <c r="G47" s="35">
        <v>-8.0190000000000001</v>
      </c>
      <c r="H47" s="35">
        <v>-1.9E-2</v>
      </c>
      <c r="I47" s="35">
        <v>-1.9E-2</v>
      </c>
      <c r="J47" s="35">
        <v>-1.9E-2</v>
      </c>
      <c r="K47" s="35">
        <v>-0.23499999999999999</v>
      </c>
      <c r="L47" s="35">
        <v>0</v>
      </c>
      <c r="M47" s="35">
        <v>0</v>
      </c>
      <c r="N47" s="35">
        <v>0</v>
      </c>
      <c r="O47" s="35">
        <v>0</v>
      </c>
      <c r="P47" s="47">
        <v>0</v>
      </c>
      <c r="Q47" s="47">
        <v>0</v>
      </c>
      <c r="R47" s="47">
        <v>24394.992999999999</v>
      </c>
      <c r="S47" s="35">
        <v>61505.080999999998</v>
      </c>
      <c r="T47" s="49">
        <v>74897.922000000006</v>
      </c>
      <c r="U47" s="49">
        <v>154499.77900000001</v>
      </c>
      <c r="V47" s="49">
        <v>120457.97</v>
      </c>
      <c r="W47" s="49">
        <v>0</v>
      </c>
    </row>
    <row r="48" spans="1:23" s="36" customFormat="1" x14ac:dyDescent="0.2">
      <c r="A48" s="37"/>
      <c r="B48" s="38" t="s">
        <v>9</v>
      </c>
      <c r="C48" s="35">
        <v>0.61399999999999999</v>
      </c>
      <c r="D48" s="35">
        <v>0.70199999999999996</v>
      </c>
      <c r="E48" s="35">
        <v>5.0040000000000004</v>
      </c>
      <c r="F48" s="35">
        <v>3.8450000000000002</v>
      </c>
      <c r="G48" s="35">
        <v>0.373</v>
      </c>
      <c r="H48" s="35">
        <v>7.0000000000000001E-3</v>
      </c>
      <c r="I48" s="35">
        <v>5.0000000000000001E-3</v>
      </c>
      <c r="J48" s="35">
        <v>4.0000000000000001E-3</v>
      </c>
      <c r="K48" s="35">
        <v>0.13400000000000001</v>
      </c>
      <c r="L48" s="35">
        <v>0</v>
      </c>
      <c r="M48" s="35">
        <v>0</v>
      </c>
      <c r="N48" s="35">
        <v>0</v>
      </c>
      <c r="O48" s="35">
        <v>0</v>
      </c>
      <c r="P48" s="35">
        <v>0</v>
      </c>
      <c r="Q48" s="35">
        <v>0</v>
      </c>
      <c r="R48" s="35">
        <v>319.12200000000001</v>
      </c>
      <c r="S48" s="48">
        <v>2054.4349999999999</v>
      </c>
      <c r="T48" s="49">
        <v>5097.6450000000004</v>
      </c>
      <c r="U48" s="49">
        <v>8348.7860000000001</v>
      </c>
      <c r="V48" s="49">
        <v>17971.821</v>
      </c>
      <c r="W48" s="49">
        <v>6332.0540000000001</v>
      </c>
    </row>
    <row r="49" spans="1:23" s="36" customFormat="1" ht="13.5" thickBot="1" x14ac:dyDescent="0.25">
      <c r="A49" s="39"/>
      <c r="B49" s="40" t="s">
        <v>10</v>
      </c>
      <c r="C49" s="51">
        <v>-2.1080000000000001</v>
      </c>
      <c r="D49" s="51">
        <v>46.015000000000001</v>
      </c>
      <c r="E49" s="51">
        <v>-15.959</v>
      </c>
      <c r="F49" s="51">
        <v>-34.652000000000001</v>
      </c>
      <c r="G49" s="51">
        <v>-8.3919999999999995</v>
      </c>
      <c r="H49" s="51">
        <v>-2.5999999999999999E-2</v>
      </c>
      <c r="I49" s="51">
        <v>-2.4E-2</v>
      </c>
      <c r="J49" s="51">
        <v>-2.3E-2</v>
      </c>
      <c r="K49" s="51">
        <v>-0.36899999999999999</v>
      </c>
      <c r="L49" s="51">
        <v>0</v>
      </c>
      <c r="M49" s="51">
        <v>0</v>
      </c>
      <c r="N49" s="51">
        <v>0</v>
      </c>
      <c r="O49" s="51">
        <v>0</v>
      </c>
      <c r="P49" s="52">
        <v>0</v>
      </c>
      <c r="Q49" s="52">
        <v>0</v>
      </c>
      <c r="R49" s="52">
        <v>24075.870999999999</v>
      </c>
      <c r="S49" s="51">
        <v>59450.646000000001</v>
      </c>
      <c r="T49" s="53">
        <v>69800.277000000002</v>
      </c>
      <c r="U49" s="53">
        <v>146150.99300000002</v>
      </c>
      <c r="V49" s="53">
        <v>102486.149</v>
      </c>
      <c r="W49" s="53">
        <v>-6332.0540000000001</v>
      </c>
    </row>
    <row r="50" spans="1:23" s="36" customFormat="1" x14ac:dyDescent="0.2">
      <c r="A50" s="33" t="s">
        <v>17</v>
      </c>
      <c r="B50" s="67" t="s">
        <v>18</v>
      </c>
      <c r="C50" s="35">
        <v>2632.3869999999997</v>
      </c>
      <c r="D50" s="35">
        <v>1018.5890000000001</v>
      </c>
      <c r="E50" s="35">
        <v>3810.181</v>
      </c>
      <c r="F50" s="35">
        <v>6168.2740000000003</v>
      </c>
      <c r="G50" s="35">
        <v>7464.0380000000005</v>
      </c>
      <c r="H50" s="35">
        <v>14231.176000000001</v>
      </c>
      <c r="I50" s="35">
        <v>23632.044999999998</v>
      </c>
      <c r="J50" s="35">
        <v>19436.198</v>
      </c>
      <c r="K50" s="35">
        <v>16237.382</v>
      </c>
      <c r="L50" s="35">
        <v>15839.673999999999</v>
      </c>
      <c r="M50" s="35">
        <v>9712.0519999999997</v>
      </c>
      <c r="N50" s="35">
        <v>4904.4380000000001</v>
      </c>
      <c r="O50" s="35">
        <v>33887.082999999999</v>
      </c>
      <c r="P50" s="35">
        <v>55411.009000000005</v>
      </c>
      <c r="Q50" s="35">
        <v>83918.531000000003</v>
      </c>
      <c r="R50" s="35">
        <v>142968.503</v>
      </c>
      <c r="S50" s="35">
        <v>242194.55200000003</v>
      </c>
      <c r="T50" s="35">
        <v>202343.23199999999</v>
      </c>
      <c r="U50" s="35">
        <v>297535.326</v>
      </c>
      <c r="V50" s="35">
        <v>394590.83400000003</v>
      </c>
      <c r="W50" s="35">
        <v>0</v>
      </c>
    </row>
    <row r="51" spans="1:23" s="36" customFormat="1" x14ac:dyDescent="0.2">
      <c r="A51" s="37"/>
      <c r="B51" s="68" t="s">
        <v>19</v>
      </c>
      <c r="C51" s="35">
        <v>3132.5410000000002</v>
      </c>
      <c r="D51" s="35">
        <v>944.68200000000013</v>
      </c>
      <c r="E51" s="35">
        <v>2694.482</v>
      </c>
      <c r="F51" s="35">
        <v>2820.5189999999998</v>
      </c>
      <c r="G51" s="35">
        <v>3763.2719999999999</v>
      </c>
      <c r="H51" s="35">
        <v>9790.74</v>
      </c>
      <c r="I51" s="35">
        <v>16101.288</v>
      </c>
      <c r="J51" s="35">
        <v>14080.942999999999</v>
      </c>
      <c r="K51" s="35">
        <v>12508.455000000002</v>
      </c>
      <c r="L51" s="35">
        <v>13331.358000000002</v>
      </c>
      <c r="M51" s="35">
        <v>9941.5040000000008</v>
      </c>
      <c r="N51" s="35">
        <v>10216.455</v>
      </c>
      <c r="O51" s="35">
        <v>11165.034</v>
      </c>
      <c r="P51" s="35">
        <v>20427.118999999999</v>
      </c>
      <c r="Q51" s="35">
        <v>29574.323</v>
      </c>
      <c r="R51" s="35">
        <v>41818.157999999996</v>
      </c>
      <c r="S51" s="35">
        <v>62885.286</v>
      </c>
      <c r="T51" s="35">
        <v>55882.848999999995</v>
      </c>
      <c r="U51" s="35">
        <v>72386.759999999995</v>
      </c>
      <c r="V51" s="35">
        <v>200696.71799999999</v>
      </c>
      <c r="W51" s="35">
        <v>25088.858</v>
      </c>
    </row>
    <row r="52" spans="1:23" s="36" customFormat="1" x14ac:dyDescent="0.2">
      <c r="A52" s="37"/>
      <c r="B52" s="68" t="s">
        <v>20</v>
      </c>
      <c r="C52" s="35">
        <v>-500.15400000000011</v>
      </c>
      <c r="D52" s="35">
        <v>73.907000000000011</v>
      </c>
      <c r="E52" s="35">
        <v>1115.6990000000003</v>
      </c>
      <c r="F52" s="35">
        <v>3347.7550000000006</v>
      </c>
      <c r="G52" s="35">
        <v>3700.7660000000001</v>
      </c>
      <c r="H52" s="35">
        <v>4440.4359999999988</v>
      </c>
      <c r="I52" s="35">
        <v>7530.7569999999987</v>
      </c>
      <c r="J52" s="35">
        <v>5355.2550000000001</v>
      </c>
      <c r="K52" s="35">
        <v>3728.9270000000006</v>
      </c>
      <c r="L52" s="35">
        <v>2508.3159999999998</v>
      </c>
      <c r="M52" s="35">
        <v>-229.45200000000023</v>
      </c>
      <c r="N52" s="35">
        <v>-5312.0170000000007</v>
      </c>
      <c r="O52" s="35">
        <v>22722.049000000003</v>
      </c>
      <c r="P52" s="35">
        <v>34983.89</v>
      </c>
      <c r="Q52" s="35">
        <v>54344.208000000006</v>
      </c>
      <c r="R52" s="35">
        <v>101150.345</v>
      </c>
      <c r="S52" s="35">
        <v>179309.266</v>
      </c>
      <c r="T52" s="35">
        <v>146460.383</v>
      </c>
      <c r="U52" s="35">
        <v>225148.56600000002</v>
      </c>
      <c r="V52" s="35">
        <v>193894.11600000001</v>
      </c>
      <c r="W52" s="35">
        <v>-25088.858</v>
      </c>
    </row>
    <row r="53" spans="1:23" s="36" customFormat="1" x14ac:dyDescent="0.2">
      <c r="A53" s="37"/>
      <c r="B53" s="69" t="s">
        <v>21</v>
      </c>
      <c r="C53" s="35">
        <v>661.30899999999997</v>
      </c>
      <c r="D53" s="35">
        <v>330.56599999999997</v>
      </c>
      <c r="E53" s="35">
        <v>506.14800000000002</v>
      </c>
      <c r="F53" s="35">
        <v>894.7</v>
      </c>
      <c r="G53" s="35">
        <v>1350.999</v>
      </c>
      <c r="H53" s="35">
        <v>3004.4509999999996</v>
      </c>
      <c r="I53" s="35">
        <v>3815.4469999999997</v>
      </c>
      <c r="J53" s="35">
        <v>3766.07</v>
      </c>
      <c r="K53" s="35">
        <v>3905.2240000000002</v>
      </c>
      <c r="L53" s="35">
        <v>2912.5859999999998</v>
      </c>
      <c r="M53" s="35">
        <v>2527.1039999999998</v>
      </c>
      <c r="N53" s="35">
        <v>3536.8560000000002</v>
      </c>
      <c r="O53" s="35">
        <v>4096.451</v>
      </c>
      <c r="P53" s="35">
        <v>7386.5079999999998</v>
      </c>
      <c r="Q53" s="35">
        <v>15254.423000000001</v>
      </c>
      <c r="R53" s="35">
        <v>26932.36</v>
      </c>
      <c r="S53" s="35">
        <v>45608.612999999998</v>
      </c>
      <c r="T53" s="35">
        <v>65136.131999999998</v>
      </c>
      <c r="U53" s="35">
        <v>76571.010000000009</v>
      </c>
      <c r="V53" s="35">
        <v>96830.172999999995</v>
      </c>
      <c r="W53" s="35">
        <v>27146.082999999999</v>
      </c>
    </row>
    <row r="54" spans="1:23" s="36" customFormat="1" ht="13.5" thickBot="1" x14ac:dyDescent="0.25">
      <c r="A54" s="39"/>
      <c r="B54" s="70" t="s">
        <v>22</v>
      </c>
      <c r="C54" s="51">
        <v>-1161.463</v>
      </c>
      <c r="D54" s="51">
        <v>-256.65899999999999</v>
      </c>
      <c r="E54" s="51">
        <v>609.55100000000027</v>
      </c>
      <c r="F54" s="51">
        <v>2453.0550000000003</v>
      </c>
      <c r="G54" s="51">
        <v>2349.7670000000003</v>
      </c>
      <c r="H54" s="51">
        <v>1435.9849999999994</v>
      </c>
      <c r="I54" s="51">
        <v>3715.3099999999995</v>
      </c>
      <c r="J54" s="51">
        <v>1589.1850000000004</v>
      </c>
      <c r="K54" s="51">
        <v>-176.29699999999954</v>
      </c>
      <c r="L54" s="51">
        <v>-404.27000000000027</v>
      </c>
      <c r="M54" s="51">
        <v>-2756.556</v>
      </c>
      <c r="N54" s="51">
        <v>-9013.5780000000013</v>
      </c>
      <c r="O54" s="51">
        <v>18625.183000000001</v>
      </c>
      <c r="P54" s="51">
        <v>27597.382000000005</v>
      </c>
      <c r="Q54" s="51">
        <v>39089.785000000003</v>
      </c>
      <c r="R54" s="51">
        <v>74217.984999999986</v>
      </c>
      <c r="S54" s="51">
        <v>133700.65300000002</v>
      </c>
      <c r="T54" s="51">
        <v>81324.250999999989</v>
      </c>
      <c r="U54" s="51">
        <v>148577.55600000001</v>
      </c>
      <c r="V54" s="51">
        <v>97063.943000000014</v>
      </c>
      <c r="W54" s="51">
        <v>-52234.941000000006</v>
      </c>
    </row>
    <row r="55" spans="1:23" s="74" customFormat="1" x14ac:dyDescent="0.2">
      <c r="A55" s="71" t="str">
        <f>+'[1]Sal Total'!$A$26</f>
        <v>Source: Ministry of Popular Power of Economy and Finance. National Public Credit Bureau</v>
      </c>
      <c r="B55" s="72"/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</row>
    <row r="56" spans="1:23" s="74" customFormat="1" x14ac:dyDescent="0.2">
      <c r="A56" s="75" t="str">
        <f>'[1]Flujos Ext'!A56</f>
        <v>a/ Preliminary figures as of 03/31/2017</v>
      </c>
      <c r="B56" s="76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16"/>
    </row>
    <row r="57" spans="1:23" s="74" customFormat="1" x14ac:dyDescent="0.2">
      <c r="A57" s="75" t="str">
        <f>'[1]Flujos Ext'!A57</f>
        <v>Exchange rate as of March 31, 2017 provided by The Venezuelan Central Bank</v>
      </c>
      <c r="B57" s="76"/>
      <c r="C57" s="20"/>
      <c r="D57" s="20"/>
      <c r="E57" s="20"/>
      <c r="F57" s="20"/>
      <c r="G57" s="20"/>
      <c r="H57" s="20"/>
      <c r="I57" s="20"/>
      <c r="J57" s="20"/>
      <c r="K57" s="20"/>
      <c r="L57" s="22"/>
      <c r="M57" s="16"/>
    </row>
    <row r="58" spans="1:23" x14ac:dyDescent="0.2">
      <c r="A58" s="77"/>
      <c r="B58" s="77"/>
      <c r="C58" s="77"/>
      <c r="D58" s="77"/>
      <c r="E58" s="77"/>
    </row>
    <row r="59" spans="1:23" x14ac:dyDescent="0.2">
      <c r="A59" s="77"/>
      <c r="B59" s="77"/>
      <c r="C59" s="77"/>
      <c r="D59" s="77"/>
      <c r="E59" s="77"/>
    </row>
    <row r="60" spans="1:23" x14ac:dyDescent="0.2">
      <c r="G60" s="20"/>
      <c r="L60" s="20"/>
      <c r="M60" s="20"/>
      <c r="N60" s="20"/>
      <c r="O60" s="20"/>
      <c r="P60" s="20"/>
      <c r="Q60" s="20"/>
      <c r="R60" s="20"/>
      <c r="S60" s="20"/>
      <c r="T60" s="20"/>
    </row>
    <row r="61" spans="1:23" x14ac:dyDescent="0.2">
      <c r="G61" s="20"/>
      <c r="L61" s="20"/>
      <c r="M61" s="20"/>
      <c r="N61" s="20"/>
      <c r="O61" s="20"/>
      <c r="P61" s="20"/>
      <c r="Q61" s="20"/>
      <c r="R61" s="20"/>
      <c r="S61" s="20"/>
      <c r="T61" s="20"/>
    </row>
    <row r="62" spans="1:23" x14ac:dyDescent="0.2">
      <c r="G62" s="20"/>
      <c r="L62" s="20"/>
      <c r="M62" s="20"/>
      <c r="N62" s="20"/>
      <c r="O62" s="20"/>
      <c r="P62" s="20"/>
      <c r="Q62" s="20"/>
      <c r="R62" s="20"/>
      <c r="S62" s="20"/>
      <c r="T62" s="20"/>
    </row>
    <row r="63" spans="1:23" x14ac:dyDescent="0.2">
      <c r="G63" s="20"/>
      <c r="L63" s="20"/>
      <c r="M63" s="20"/>
      <c r="N63" s="20"/>
      <c r="O63" s="20"/>
      <c r="P63" s="20"/>
      <c r="Q63" s="20"/>
      <c r="R63" s="20"/>
      <c r="S63" s="20"/>
      <c r="T63" s="20"/>
    </row>
    <row r="64" spans="1:23" x14ac:dyDescent="0.2">
      <c r="G64" s="20"/>
      <c r="L64" s="20"/>
      <c r="M64" s="20"/>
      <c r="N64" s="20"/>
      <c r="O64" s="20"/>
      <c r="P64" s="20"/>
      <c r="Q64" s="20"/>
      <c r="R64" s="20"/>
      <c r="S64" s="20"/>
      <c r="T64" s="20"/>
    </row>
    <row r="65" spans="7:20" x14ac:dyDescent="0.2">
      <c r="G65" s="20"/>
      <c r="L65" s="20"/>
      <c r="M65" s="20"/>
      <c r="N65" s="20"/>
      <c r="O65" s="20"/>
      <c r="P65" s="20"/>
      <c r="Q65" s="20"/>
      <c r="R65" s="20"/>
      <c r="S65" s="20"/>
      <c r="T65" s="20"/>
    </row>
    <row r="66" spans="7:20" x14ac:dyDescent="0.2">
      <c r="G66" s="20"/>
      <c r="L66" s="20"/>
      <c r="M66" s="20"/>
      <c r="N66" s="20"/>
      <c r="O66" s="20"/>
      <c r="P66" s="20"/>
      <c r="Q66" s="20"/>
      <c r="R66" s="20"/>
      <c r="S66" s="20"/>
      <c r="T66" s="20"/>
    </row>
    <row r="67" spans="7:20" x14ac:dyDescent="0.2">
      <c r="G67" s="20"/>
      <c r="L67" s="20"/>
      <c r="M67" s="20"/>
      <c r="N67" s="20"/>
      <c r="O67" s="20"/>
      <c r="P67" s="20"/>
      <c r="Q67" s="20"/>
      <c r="R67" s="20"/>
      <c r="S67" s="20"/>
      <c r="T67" s="20"/>
    </row>
  </sheetData>
  <mergeCells count="12">
    <mergeCell ref="A30:A34"/>
    <mergeCell ref="A35:A39"/>
    <mergeCell ref="A40:A44"/>
    <mergeCell ref="A45:A49"/>
    <mergeCell ref="A50:A54"/>
    <mergeCell ref="A58:E59"/>
    <mergeCell ref="A7:W7"/>
    <mergeCell ref="A8:W8"/>
    <mergeCell ref="A9:W9"/>
    <mergeCell ref="A15:A19"/>
    <mergeCell ref="A20:A24"/>
    <mergeCell ref="A25:A29"/>
  </mergeCells>
  <conditionalFormatting sqref="C55:M55">
    <cfRule type="cellIs" priority="7" stopIfTrue="1" operator="lessThan">
      <formula>0</formula>
    </cfRule>
  </conditionalFormatting>
  <conditionalFormatting sqref="W27 W29 W15:W24 W32 W34 W47 W49 W52 W54">
    <cfRule type="cellIs" priority="3" stopIfTrue="1" operator="lessThan">
      <formula>0</formula>
    </cfRule>
  </conditionalFormatting>
  <conditionalFormatting sqref="V28 V30:V31 V25:V26 V33 V45:V46 V48 V50:V51 V53">
    <cfRule type="cellIs" priority="5" stopIfTrue="1" operator="lessThan">
      <formula>0</formula>
    </cfRule>
  </conditionalFormatting>
  <conditionalFormatting sqref="V35:V44">
    <cfRule type="cellIs" priority="4" stopIfTrue="1" operator="lessThan">
      <formula>0</formula>
    </cfRule>
  </conditionalFormatting>
  <conditionalFormatting sqref="W28 W30:W31 W25:W26 W33 W45:W46 W48 W50:W51 W53">
    <cfRule type="cellIs" priority="2" stopIfTrue="1" operator="lessThan">
      <formula>0</formula>
    </cfRule>
  </conditionalFormatting>
  <conditionalFormatting sqref="W35:W44">
    <cfRule type="cellIs" priority="1" stopIfTrue="1" operator="lessThan">
      <formula>0</formula>
    </cfRule>
  </conditionalFormatting>
  <conditionalFormatting sqref="C15:U54 V27 V29 V15:V24 V32 V34 V47 V49 V52 V54">
    <cfRule type="cellIs" priority="6" stopIfTrue="1" operator="lessThan">
      <formula>0</formula>
    </cfRule>
  </conditionalFormatting>
  <printOptions horizontalCentered="1"/>
  <pageMargins left="0.78740157480314965" right="0.59055118110236227" top="0.78740157480314965" bottom="0.59055118110236227" header="0.59055118110236227" footer="0"/>
  <pageSetup scale="38" fitToHeight="0" orientation="landscape" r:id="rId1"/>
  <headerFooter alignWithMargins="0">
    <oddFooter>&amp;C15 de 18&amp;R&amp;G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Flujos Int</vt:lpstr>
      <vt:lpstr>'Flujos Int'!Área_de_impresión</vt:lpstr>
    </vt:vector>
  </TitlesOfParts>
  <Company>XCyberSoft.com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Nayelis Bastidas</dc:creator>
  <cp:lastModifiedBy>Nayelis Bastidas</cp:lastModifiedBy>
  <dcterms:created xsi:type="dcterms:W3CDTF">2017-05-05T14:20:31Z</dcterms:created>
  <dcterms:modified xsi:type="dcterms:W3CDTF">2017-05-05T14:20:45Z</dcterms:modified>
</cp:coreProperties>
</file>