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Perfil Ext" sheetId="1" r:id="rId1"/>
  </sheets>
  <externalReferences>
    <externalReference r:id="rId2"/>
  </externalReferences>
  <definedNames>
    <definedName name="_xlnm.Print_Area" localSheetId="0">'Perfil Ext'!$A$1:$Q$48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3" i="1"/>
  <c r="A42" i="1"/>
</calcChain>
</file>

<file path=xl/sharedStrings.xml><?xml version="1.0" encoding="utf-8"?>
<sst xmlns="http://schemas.openxmlformats.org/spreadsheetml/2006/main" count="7" uniqueCount="7">
  <si>
    <t>Central Government: External Public Debt Amortization Schedule*
Jul 2017 - Dec 2045</t>
  </si>
  <si>
    <t>(USD Million)</t>
  </si>
  <si>
    <t>Years</t>
  </si>
  <si>
    <t>External Direct Debt</t>
  </si>
  <si>
    <t>Total 
(MM USD)</t>
  </si>
  <si>
    <t>Total</t>
  </si>
  <si>
    <t>Figures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</si>
</sst>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  <numFmt numFmtId="169" formatCode="_-* #,##0.00\ _€_-;\-* #,##0.00\ _€_-;_-* &quot;-&quot;??\ _€_-;_-@_-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4" fillId="0" borderId="0" xfId="2" applyFont="1" applyAlignment="1">
      <alignment horizontal="center" vertical="center" wrapText="1"/>
    </xf>
    <xf numFmtId="0" fontId="1" fillId="0" borderId="0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0" fontId="1" fillId="0" borderId="0" xfId="2" applyFont="1" applyBorder="1"/>
    <xf numFmtId="0" fontId="6" fillId="2" borderId="0" xfId="2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6" fillId="4" borderId="0" xfId="2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0" fontId="8" fillId="3" borderId="0" xfId="2" applyFont="1" applyFill="1"/>
    <xf numFmtId="164" fontId="8" fillId="3" borderId="0" xfId="2" applyNumberFormat="1" applyFont="1" applyFill="1"/>
    <xf numFmtId="164" fontId="0" fillId="0" borderId="0" xfId="1" applyFont="1"/>
    <xf numFmtId="0" fontId="9" fillId="0" borderId="0" xfId="3" quotePrefix="1" applyFont="1" applyAlignment="1">
      <alignment horizontal="left" vertical="center"/>
    </xf>
    <xf numFmtId="0" fontId="9" fillId="0" borderId="0" xfId="4" quotePrefix="1" applyFont="1" applyFill="1" applyAlignment="1">
      <alignment horizontal="left" vertical="center"/>
    </xf>
    <xf numFmtId="164" fontId="9" fillId="0" borderId="0" xfId="1" quotePrefix="1" applyFont="1" applyFill="1" applyAlignment="1">
      <alignment horizontal="left"/>
    </xf>
    <xf numFmtId="0" fontId="9" fillId="0" borderId="0" xfId="4" quotePrefix="1" applyFont="1" applyFill="1" applyAlignment="1">
      <alignment horizontal="left"/>
    </xf>
    <xf numFmtId="0" fontId="1" fillId="3" borderId="0" xfId="2" applyFont="1" applyFill="1"/>
    <xf numFmtId="169" fontId="8" fillId="3" borderId="0" xfId="2" applyNumberFormat="1" applyFont="1" applyFill="1"/>
    <xf numFmtId="0" fontId="9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5">
    <cellStyle name="Millares" xfId="1" builtinId="3"/>
    <cellStyle name="Normal" xfId="0" builtinId="0"/>
    <cellStyle name="Normal 2" xfId="3"/>
    <cellStyle name="Normal_P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Ext'!$C$11</c:f>
              <c:strCache>
                <c:ptCount val="1"/>
                <c:pt idx="0">
                  <c:v>Total 
(MM USD)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Ext'!$A$12:$A$40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Ext'!$C$12:$C$40</c:f>
              <c:numCache>
                <c:formatCode>_(* #,##0_);_(* \(#,##0\);_(* "-"??_);_(@_)</c:formatCode>
                <c:ptCount val="29"/>
                <c:pt idx="0">
                  <c:v>1086.162</c:v>
                </c:pt>
                <c:pt idx="1">
                  <c:v>3750.1610000000001</c:v>
                </c:pt>
                <c:pt idx="2">
                  <c:v>3729.3449999999998</c:v>
                </c:pt>
                <c:pt idx="3">
                  <c:v>3679.989</c:v>
                </c:pt>
                <c:pt idx="4">
                  <c:v>2165.8020000000001</c:v>
                </c:pt>
                <c:pt idx="5">
                  <c:v>1718.7149999999999</c:v>
                </c:pt>
                <c:pt idx="6">
                  <c:v>2574.7310000000002</c:v>
                </c:pt>
                <c:pt idx="7">
                  <c:v>2975.39</c:v>
                </c:pt>
                <c:pt idx="8">
                  <c:v>2023.895</c:v>
                </c:pt>
                <c:pt idx="9">
                  <c:v>3391.741</c:v>
                </c:pt>
                <c:pt idx="10">
                  <c:v>4320.5450000000001</c:v>
                </c:pt>
                <c:pt idx="11">
                  <c:v>2231.8159999999998</c:v>
                </c:pt>
                <c:pt idx="12">
                  <c:v>1508.5429999999999</c:v>
                </c:pt>
                <c:pt idx="13">
                  <c:v>1471.835</c:v>
                </c:pt>
                <c:pt idx="14">
                  <c:v>1466.7529999999999</c:v>
                </c:pt>
                <c:pt idx="15">
                  <c:v>22.411000000000001</c:v>
                </c:pt>
                <c:pt idx="16">
                  <c:v>22.045000000000002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88909328"/>
        <c:axId val="488908544"/>
      </c:barChart>
      <c:catAx>
        <c:axId val="48890932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908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71291264648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88909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623670</xdr:colOff>
      <xdr:row>9</xdr:row>
      <xdr:rowOff>133342</xdr:rowOff>
    </xdr:from>
    <xdr:to>
      <xdr:col>16</xdr:col>
      <xdr:colOff>485834</xdr:colOff>
      <xdr:row>31</xdr:row>
      <xdr:rowOff>33916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3559458" y="1920910"/>
          <a:ext cx="10104801" cy="5432903"/>
          <a:chOff x="3627904" y="1992887"/>
          <a:chExt cx="6468596" cy="3790261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3627904" y="2335099"/>
          <a:ext cx="6457950" cy="34480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 Rectángulo"/>
          <xdr:cNvSpPr/>
        </xdr:nvSpPr>
        <xdr:spPr>
          <a:xfrm>
            <a:off x="3637189" y="1992887"/>
            <a:ext cx="6459311" cy="335789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Central Government: External Public Debt Amortization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Schedule 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Period: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Jul </a:t>
            </a:r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2017-  Dec 2045</a:t>
            </a:r>
            <a:endParaRPr lang="es-VE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608251</xdr:colOff>
      <xdr:row>31</xdr:row>
      <xdr:rowOff>100511</xdr:rowOff>
    </xdr:from>
    <xdr:to>
      <xdr:col>11</xdr:col>
      <xdr:colOff>493951</xdr:colOff>
      <xdr:row>33</xdr:row>
      <xdr:rowOff>191793</xdr:rowOff>
    </xdr:to>
    <xdr:sp macro="" textlink="">
      <xdr:nvSpPr>
        <xdr:cNvPr id="5" name="6 CuadroTexto"/>
        <xdr:cNvSpPr txBox="1"/>
      </xdr:nvSpPr>
      <xdr:spPr>
        <a:xfrm>
          <a:off x="3551476" y="7463336"/>
          <a:ext cx="6381750" cy="586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V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Ministry of Popular Power of Economy and Finance. National Public Credit Bureau</a:t>
          </a:r>
          <a:endParaRPr lang="es-VE">
            <a:effectLst/>
          </a:endParaRPr>
        </a:p>
        <a:p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Exchange rate as of </a:t>
          </a:r>
          <a:r>
            <a:rPr lang="es-V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June 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30, 2017 provided by The Venezuelan Central Bank</a:t>
          </a:r>
          <a:endParaRPr lang="es-VE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VE" sz="1100">
              <a:solidFill>
                <a:schemeClr val="dk1"/>
              </a:solidFill>
              <a:latin typeface="+mn-lt"/>
              <a:ea typeface="+mn-ea"/>
              <a:cs typeface="+mn-cs"/>
            </a:rPr>
            <a:t>Figures subject to revision</a:t>
          </a:r>
        </a:p>
        <a:p>
          <a:r>
            <a:rPr lang="es-VE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* Projections based on outstanding debt as of  06/30/2017, Does not include scheduled disbursements</a:t>
          </a:r>
          <a:endParaRPr lang="es-V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339884</xdr:colOff>
      <xdr:row>0</xdr:row>
      <xdr:rowOff>115836</xdr:rowOff>
    </xdr:from>
    <xdr:to>
      <xdr:col>16</xdr:col>
      <xdr:colOff>384426</xdr:colOff>
      <xdr:row>2</xdr:row>
      <xdr:rowOff>98767</xdr:rowOff>
    </xdr:to>
    <xdr:grpSp>
      <xdr:nvGrpSpPr>
        <xdr:cNvPr id="6" name="3 Grupo"/>
        <xdr:cNvGrpSpPr/>
      </xdr:nvGrpSpPr>
      <xdr:grpSpPr>
        <a:xfrm>
          <a:off x="10491185" y="115836"/>
          <a:ext cx="3071666" cy="296082"/>
          <a:chOff x="5000625" y="42847"/>
          <a:chExt cx="2840129" cy="311543"/>
        </a:xfrm>
      </xdr:grpSpPr>
      <xdr:sp macro="" textlink="">
        <xdr:nvSpPr>
          <xdr:cNvPr id="7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</a:t>
            </a:r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8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552450</xdr:colOff>
      <xdr:row>2</xdr:row>
      <xdr:rowOff>66675</xdr:rowOff>
    </xdr:to>
    <xdr:grpSp>
      <xdr:nvGrpSpPr>
        <xdr:cNvPr id="9" name="Grupo 8"/>
        <xdr:cNvGrpSpPr/>
      </xdr:nvGrpSpPr>
      <xdr:grpSpPr>
        <a:xfrm>
          <a:off x="0" y="0"/>
          <a:ext cx="3488238" cy="379826"/>
          <a:chOff x="47623" y="38099"/>
          <a:chExt cx="4400552" cy="459030"/>
        </a:xfrm>
      </xdr:grpSpPr>
      <xdr:pic>
        <xdr:nvPicPr>
          <xdr:cNvPr id="10" name="Imagen 9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A43" t="str">
            <v>Exchange rate as of June 30, 2017 provided by The Venezuelan Central Bank</v>
          </cell>
        </row>
        <row r="45">
          <cell r="A45" t="str">
            <v>* Projections based on outstanding debt as of 06/30/2017. Does not include scheduled disbursements.</v>
          </cell>
        </row>
      </sheetData>
      <sheetData sheetId="19">
        <row r="11">
          <cell r="C11" t="str">
            <v>Total 
(MM USD)</v>
          </cell>
        </row>
        <row r="12">
          <cell r="A12">
            <v>2017</v>
          </cell>
          <cell r="C12">
            <v>1086.162</v>
          </cell>
        </row>
        <row r="13">
          <cell r="A13">
            <v>2018</v>
          </cell>
          <cell r="C13">
            <v>3750.1610000000001</v>
          </cell>
        </row>
        <row r="14">
          <cell r="A14">
            <v>2019</v>
          </cell>
          <cell r="C14">
            <v>3729.3449999999998</v>
          </cell>
        </row>
        <row r="15">
          <cell r="A15">
            <v>2020</v>
          </cell>
          <cell r="C15">
            <v>3679.989</v>
          </cell>
        </row>
        <row r="16">
          <cell r="A16">
            <v>2021</v>
          </cell>
          <cell r="C16">
            <v>2165.8020000000001</v>
          </cell>
        </row>
        <row r="17">
          <cell r="A17">
            <v>2022</v>
          </cell>
          <cell r="C17">
            <v>1718.7149999999999</v>
          </cell>
        </row>
        <row r="18">
          <cell r="A18">
            <v>2023</v>
          </cell>
          <cell r="C18">
            <v>2574.7310000000002</v>
          </cell>
        </row>
        <row r="19">
          <cell r="A19">
            <v>2024</v>
          </cell>
          <cell r="C19">
            <v>2975.39</v>
          </cell>
        </row>
        <row r="20">
          <cell r="A20">
            <v>2025</v>
          </cell>
          <cell r="C20">
            <v>2023.895</v>
          </cell>
        </row>
        <row r="21">
          <cell r="A21">
            <v>2026</v>
          </cell>
          <cell r="C21">
            <v>3391.741</v>
          </cell>
        </row>
        <row r="22">
          <cell r="A22">
            <v>2027</v>
          </cell>
          <cell r="C22">
            <v>4320.5450000000001</v>
          </cell>
        </row>
        <row r="23">
          <cell r="A23">
            <v>2028</v>
          </cell>
          <cell r="C23">
            <v>2231.8159999999998</v>
          </cell>
        </row>
        <row r="24">
          <cell r="A24">
            <v>2029</v>
          </cell>
          <cell r="C24">
            <v>1508.5429999999999</v>
          </cell>
        </row>
        <row r="25">
          <cell r="A25">
            <v>2030</v>
          </cell>
          <cell r="C25">
            <v>1471.835</v>
          </cell>
        </row>
        <row r="26">
          <cell r="A26">
            <v>2031</v>
          </cell>
          <cell r="C26">
            <v>1466.7529999999999</v>
          </cell>
        </row>
        <row r="27">
          <cell r="A27">
            <v>2032</v>
          </cell>
          <cell r="C27">
            <v>22.411000000000001</v>
          </cell>
        </row>
        <row r="28">
          <cell r="A28">
            <v>2033</v>
          </cell>
          <cell r="C28">
            <v>22.045000000000002</v>
          </cell>
        </row>
        <row r="29">
          <cell r="A29">
            <v>2034</v>
          </cell>
          <cell r="C29">
            <v>1504.201</v>
          </cell>
        </row>
        <row r="30">
          <cell r="A30">
            <v>2035</v>
          </cell>
          <cell r="C30">
            <v>2515.201</v>
          </cell>
        </row>
        <row r="31">
          <cell r="A31">
            <v>2036</v>
          </cell>
          <cell r="C31">
            <v>2510.1320000000001</v>
          </cell>
        </row>
        <row r="32">
          <cell r="A32">
            <v>2037</v>
          </cell>
          <cell r="C32">
            <v>6.681</v>
          </cell>
        </row>
        <row r="33">
          <cell r="A33">
            <v>2038</v>
          </cell>
          <cell r="C33">
            <v>1250.711</v>
          </cell>
        </row>
        <row r="34">
          <cell r="A34">
            <v>2039</v>
          </cell>
          <cell r="C34">
            <v>0.70799999999999996</v>
          </cell>
        </row>
        <row r="35">
          <cell r="A35">
            <v>2040</v>
          </cell>
          <cell r="C35">
            <v>0.70799999999999996</v>
          </cell>
        </row>
        <row r="36">
          <cell r="A36">
            <v>2041</v>
          </cell>
          <cell r="C36">
            <v>0.70799999999999996</v>
          </cell>
        </row>
        <row r="37">
          <cell r="A37">
            <v>2042</v>
          </cell>
          <cell r="C37">
            <v>0.70799999999999996</v>
          </cell>
        </row>
        <row r="38">
          <cell r="A38">
            <v>2043</v>
          </cell>
          <cell r="C38">
            <v>0.70799999999999996</v>
          </cell>
        </row>
        <row r="39">
          <cell r="A39">
            <v>2044</v>
          </cell>
          <cell r="C39">
            <v>0.70799999999999996</v>
          </cell>
        </row>
        <row r="40">
          <cell r="A40">
            <v>2045</v>
          </cell>
          <cell r="C40">
            <v>0.70799999999999996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R107"/>
  <sheetViews>
    <sheetView showGridLines="0" tabSelected="1" zoomScale="73" zoomScaleNormal="73" workbookViewId="0">
      <selection activeCell="A6" sqref="A6:Q6"/>
    </sheetView>
  </sheetViews>
  <sheetFormatPr baseColWidth="10" defaultRowHeight="12.75" x14ac:dyDescent="0.2"/>
  <cols>
    <col min="1" max="1" width="10.7109375" style="1" customWidth="1"/>
    <col min="2" max="2" width="16.7109375" style="2" customWidth="1"/>
    <col min="3" max="3" width="16.7109375" style="1" customWidth="1"/>
    <col min="4" max="4" width="16.7109375" style="3" customWidth="1"/>
    <col min="5" max="5" width="6.7109375" style="4" customWidth="1"/>
    <col min="6" max="6" width="14.140625" style="4" bestFit="1" customWidth="1"/>
    <col min="7" max="9" width="11.42578125" style="4"/>
    <col min="10" max="10" width="14.140625" style="4" bestFit="1" customWidth="1"/>
    <col min="11" max="16384" width="11.42578125" style="4"/>
  </cols>
  <sheetData>
    <row r="1" spans="1:18" ht="12.75" customHeight="1" x14ac:dyDescent="0.2"/>
    <row r="2" spans="1:18" ht="12.75" customHeight="1" x14ac:dyDescent="0.2"/>
    <row r="3" spans="1:18" ht="12.75" customHeight="1" x14ac:dyDescent="0.2"/>
    <row r="4" spans="1:18" s="9" customFormat="1" ht="12.75" customHeight="1" x14ac:dyDescent="0.2">
      <c r="A4" s="5"/>
      <c r="B4" s="6"/>
      <c r="C4" s="7"/>
      <c r="D4" s="8"/>
    </row>
    <row r="5" spans="1:18" s="9" customFormat="1" ht="12.75" customHeight="1" x14ac:dyDescent="0.2">
      <c r="A5" s="5"/>
      <c r="B5" s="6"/>
      <c r="C5" s="7"/>
      <c r="D5" s="8"/>
    </row>
    <row r="6" spans="1:18" s="11" customFormat="1" ht="42" customHeight="1" x14ac:dyDescent="0.2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8" s="11" customFormat="1" ht="12.75" customHeight="1" x14ac:dyDescent="0.2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s="11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8" s="17" customFormat="1" ht="12.75" customHeight="1" x14ac:dyDescent="0.2">
      <c r="A9" s="15"/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  <c r="M9"/>
    </row>
    <row r="10" spans="1:18" s="17" customFormat="1" ht="12.75" customHeight="1" x14ac:dyDescent="0.2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/>
    </row>
    <row r="11" spans="1:18" s="22" customFormat="1" ht="33" customHeight="1" x14ac:dyDescent="0.2">
      <c r="A11" s="18" t="s">
        <v>2</v>
      </c>
      <c r="B11" s="19" t="s">
        <v>3</v>
      </c>
      <c r="C11" s="19" t="s">
        <v>4</v>
      </c>
      <c r="D11" s="20"/>
      <c r="E11" s="21"/>
      <c r="L11"/>
    </row>
    <row r="12" spans="1:18" s="27" customFormat="1" ht="20.100000000000001" customHeight="1" x14ac:dyDescent="0.2">
      <c r="A12" s="23">
        <v>2017</v>
      </c>
      <c r="B12" s="24">
        <v>1086.162</v>
      </c>
      <c r="C12" s="25">
        <v>1086.162</v>
      </c>
      <c r="D12" s="26"/>
      <c r="Q12" s="28"/>
      <c r="R12" s="28"/>
    </row>
    <row r="13" spans="1:18" s="27" customFormat="1" ht="20.100000000000001" customHeight="1" x14ac:dyDescent="0.2">
      <c r="A13" s="23">
        <v>2018</v>
      </c>
      <c r="B13" s="24">
        <v>3750.1610000000001</v>
      </c>
      <c r="C13" s="25">
        <v>3750.1610000000001</v>
      </c>
      <c r="D13" s="26"/>
      <c r="E13" s="29"/>
      <c r="Q13" s="28"/>
      <c r="R13" s="28"/>
    </row>
    <row r="14" spans="1:18" s="27" customFormat="1" ht="20.100000000000001" customHeight="1" x14ac:dyDescent="0.2">
      <c r="A14" s="23">
        <v>2019</v>
      </c>
      <c r="B14" s="24">
        <v>3729.3449999999998</v>
      </c>
      <c r="C14" s="25">
        <v>3729.3449999999998</v>
      </c>
      <c r="D14" s="26"/>
      <c r="E14" s="30"/>
      <c r="H14" s="31"/>
      <c r="Q14" s="28"/>
      <c r="R14" s="28"/>
    </row>
    <row r="15" spans="1:18" s="27" customFormat="1" ht="20.100000000000001" customHeight="1" x14ac:dyDescent="0.2">
      <c r="A15" s="23">
        <v>2020</v>
      </c>
      <c r="B15" s="24">
        <v>3679.989</v>
      </c>
      <c r="C15" s="25">
        <v>3679.989</v>
      </c>
      <c r="D15" s="26"/>
      <c r="E15" s="32"/>
      <c r="H15" s="31"/>
      <c r="Q15" s="28"/>
      <c r="R15" s="28"/>
    </row>
    <row r="16" spans="1:18" s="27" customFormat="1" ht="20.100000000000001" customHeight="1" x14ac:dyDescent="0.2">
      <c r="A16" s="23">
        <v>2021</v>
      </c>
      <c r="B16" s="24">
        <v>2165.8020000000001</v>
      </c>
      <c r="C16" s="25">
        <v>2165.8020000000001</v>
      </c>
      <c r="D16" s="26"/>
      <c r="E16" s="32"/>
      <c r="H16" s="31"/>
      <c r="Q16" s="28"/>
      <c r="R16" s="28"/>
    </row>
    <row r="17" spans="1:18" s="27" customFormat="1" ht="20.100000000000001" customHeight="1" x14ac:dyDescent="0.2">
      <c r="A17" s="23">
        <v>2022</v>
      </c>
      <c r="B17" s="24">
        <v>1718.7149999999999</v>
      </c>
      <c r="C17" s="25">
        <v>1718.7149999999999</v>
      </c>
      <c r="D17" s="26"/>
      <c r="H17" s="31"/>
      <c r="Q17" s="28"/>
      <c r="R17" s="28"/>
    </row>
    <row r="18" spans="1:18" s="27" customFormat="1" ht="20.100000000000001" customHeight="1" x14ac:dyDescent="0.2">
      <c r="A18" s="23">
        <v>2023</v>
      </c>
      <c r="B18" s="24">
        <v>2574.7310000000002</v>
      </c>
      <c r="C18" s="25">
        <v>2574.7310000000002</v>
      </c>
      <c r="D18" s="26"/>
      <c r="E18" s="29"/>
      <c r="H18" s="31"/>
      <c r="Q18" s="28"/>
      <c r="R18" s="28"/>
    </row>
    <row r="19" spans="1:18" s="27" customFormat="1" ht="19.5" customHeight="1" x14ac:dyDescent="0.2">
      <c r="A19" s="23">
        <v>2024</v>
      </c>
      <c r="B19" s="24">
        <v>2975.39</v>
      </c>
      <c r="C19" s="25">
        <v>2975.39</v>
      </c>
      <c r="D19" s="26"/>
      <c r="E19" s="33"/>
      <c r="H19" s="31"/>
      <c r="Q19" s="28"/>
      <c r="R19" s="28"/>
    </row>
    <row r="20" spans="1:18" s="27" customFormat="1" ht="19.5" customHeight="1" x14ac:dyDescent="0.2">
      <c r="A20" s="23">
        <v>2025</v>
      </c>
      <c r="B20" s="24">
        <v>2023.895</v>
      </c>
      <c r="C20" s="25">
        <v>2023.895</v>
      </c>
      <c r="D20" s="26"/>
      <c r="E20" s="33"/>
      <c r="H20" s="31"/>
      <c r="Q20" s="28"/>
      <c r="R20" s="28"/>
    </row>
    <row r="21" spans="1:18" s="27" customFormat="1" ht="19.5" customHeight="1" x14ac:dyDescent="0.2">
      <c r="A21" s="23">
        <v>2026</v>
      </c>
      <c r="B21" s="24">
        <v>3391.741</v>
      </c>
      <c r="C21" s="25">
        <v>3391.741</v>
      </c>
      <c r="D21" s="26"/>
      <c r="E21" s="33"/>
      <c r="H21" s="31"/>
      <c r="Q21" s="28"/>
      <c r="R21" s="28"/>
    </row>
    <row r="22" spans="1:18" s="27" customFormat="1" ht="19.5" customHeight="1" x14ac:dyDescent="0.2">
      <c r="A22" s="23">
        <v>2027</v>
      </c>
      <c r="B22" s="24">
        <v>4320.5450000000001</v>
      </c>
      <c r="C22" s="25">
        <v>4320.5450000000001</v>
      </c>
      <c r="D22" s="26"/>
      <c r="E22" s="33"/>
      <c r="H22" s="31"/>
      <c r="Q22" s="28"/>
      <c r="R22" s="28"/>
    </row>
    <row r="23" spans="1:18" s="27" customFormat="1" ht="19.5" customHeight="1" x14ac:dyDescent="0.2">
      <c r="A23" s="23">
        <v>2028</v>
      </c>
      <c r="B23" s="24">
        <v>2231.8159999999998</v>
      </c>
      <c r="C23" s="25">
        <v>2231.8159999999998</v>
      </c>
      <c r="D23" s="26"/>
      <c r="E23" s="33"/>
      <c r="H23" s="31"/>
      <c r="Q23" s="28"/>
      <c r="R23" s="28"/>
    </row>
    <row r="24" spans="1:18" s="27" customFormat="1" ht="19.5" customHeight="1" x14ac:dyDescent="0.2">
      <c r="A24" s="23">
        <v>2029</v>
      </c>
      <c r="B24" s="24">
        <v>1508.5429999999999</v>
      </c>
      <c r="C24" s="25">
        <v>1508.5429999999999</v>
      </c>
      <c r="D24" s="26"/>
      <c r="E24" s="33"/>
      <c r="H24" s="31"/>
      <c r="Q24" s="28"/>
      <c r="R24" s="28"/>
    </row>
    <row r="25" spans="1:18" s="27" customFormat="1" ht="19.5" customHeight="1" x14ac:dyDescent="0.2">
      <c r="A25" s="23">
        <v>2030</v>
      </c>
      <c r="B25" s="24">
        <v>1471.835</v>
      </c>
      <c r="C25" s="25">
        <v>1471.835</v>
      </c>
      <c r="D25" s="26"/>
      <c r="E25" s="33"/>
      <c r="H25" s="31"/>
      <c r="Q25" s="28"/>
      <c r="R25" s="28"/>
    </row>
    <row r="26" spans="1:18" s="27" customFormat="1" ht="19.5" customHeight="1" x14ac:dyDescent="0.2">
      <c r="A26" s="23">
        <v>2031</v>
      </c>
      <c r="B26" s="24">
        <v>1466.7529999999999</v>
      </c>
      <c r="C26" s="25">
        <v>1466.7529999999999</v>
      </c>
      <c r="D26" s="26"/>
      <c r="E26" s="33"/>
      <c r="H26" s="31"/>
      <c r="Q26" s="28"/>
      <c r="R26" s="28"/>
    </row>
    <row r="27" spans="1:18" s="27" customFormat="1" ht="19.5" customHeight="1" x14ac:dyDescent="0.2">
      <c r="A27" s="23">
        <v>2032</v>
      </c>
      <c r="B27" s="24">
        <v>22.411000000000001</v>
      </c>
      <c r="C27" s="25">
        <v>22.411000000000001</v>
      </c>
      <c r="D27" s="26"/>
      <c r="E27" s="33"/>
      <c r="H27" s="31"/>
      <c r="Q27" s="28"/>
      <c r="R27" s="28"/>
    </row>
    <row r="28" spans="1:18" s="27" customFormat="1" ht="19.5" customHeight="1" x14ac:dyDescent="0.2">
      <c r="A28" s="23">
        <v>2033</v>
      </c>
      <c r="B28" s="24">
        <v>22.045000000000002</v>
      </c>
      <c r="C28" s="25">
        <v>22.045000000000002</v>
      </c>
      <c r="D28" s="26"/>
      <c r="E28" s="33"/>
      <c r="H28" s="31"/>
      <c r="Q28" s="28"/>
      <c r="R28" s="28"/>
    </row>
    <row r="29" spans="1:18" s="27" customFormat="1" ht="19.5" customHeight="1" x14ac:dyDescent="0.2">
      <c r="A29" s="23">
        <v>2034</v>
      </c>
      <c r="B29" s="24">
        <v>1504.201</v>
      </c>
      <c r="C29" s="25">
        <v>1504.201</v>
      </c>
      <c r="D29" s="26"/>
      <c r="E29" s="33"/>
      <c r="H29" s="31"/>
      <c r="Q29" s="28"/>
      <c r="R29" s="28"/>
    </row>
    <row r="30" spans="1:18" s="27" customFormat="1" ht="19.5" customHeight="1" x14ac:dyDescent="0.2">
      <c r="A30" s="23">
        <v>2035</v>
      </c>
      <c r="B30" s="24">
        <v>2515.201</v>
      </c>
      <c r="C30" s="25">
        <v>2515.201</v>
      </c>
      <c r="D30" s="26"/>
      <c r="E30" s="33"/>
      <c r="H30" s="31"/>
      <c r="Q30" s="28"/>
      <c r="R30" s="28"/>
    </row>
    <row r="31" spans="1:18" s="27" customFormat="1" ht="19.5" customHeight="1" x14ac:dyDescent="0.2">
      <c r="A31" s="23">
        <v>2036</v>
      </c>
      <c r="B31" s="24">
        <v>2510.1320000000001</v>
      </c>
      <c r="C31" s="25">
        <v>2510.1320000000001</v>
      </c>
      <c r="D31" s="26"/>
      <c r="E31" s="33"/>
      <c r="H31" s="31"/>
      <c r="Q31" s="28"/>
      <c r="R31" s="28"/>
    </row>
    <row r="32" spans="1:18" s="27" customFormat="1" ht="19.5" customHeight="1" x14ac:dyDescent="0.2">
      <c r="A32" s="23">
        <v>2037</v>
      </c>
      <c r="B32" s="24">
        <v>6.681</v>
      </c>
      <c r="C32" s="25">
        <v>6.681</v>
      </c>
      <c r="D32" s="26"/>
      <c r="E32" s="33"/>
      <c r="H32" s="31"/>
      <c r="Q32" s="28"/>
      <c r="R32" s="28"/>
    </row>
    <row r="33" spans="1:18" s="27" customFormat="1" ht="19.5" customHeight="1" x14ac:dyDescent="0.2">
      <c r="A33" s="23">
        <v>2038</v>
      </c>
      <c r="B33" s="24">
        <v>1250.711</v>
      </c>
      <c r="C33" s="25">
        <v>1250.711</v>
      </c>
      <c r="D33" s="26"/>
      <c r="E33" s="33"/>
      <c r="H33" s="31"/>
      <c r="Q33" s="28"/>
      <c r="R33" s="28"/>
    </row>
    <row r="34" spans="1:18" s="27" customFormat="1" ht="19.5" customHeight="1" x14ac:dyDescent="0.2">
      <c r="A34" s="23">
        <v>2039</v>
      </c>
      <c r="B34" s="24">
        <v>0.70799999999999996</v>
      </c>
      <c r="C34" s="25">
        <v>0.70799999999999996</v>
      </c>
      <c r="D34" s="26"/>
      <c r="E34" s="33"/>
      <c r="H34" s="31"/>
      <c r="Q34" s="28"/>
      <c r="R34" s="28"/>
    </row>
    <row r="35" spans="1:18" s="27" customFormat="1" ht="19.5" customHeight="1" x14ac:dyDescent="0.2">
      <c r="A35" s="23">
        <v>2040</v>
      </c>
      <c r="B35" s="24">
        <v>0.70799999999999996</v>
      </c>
      <c r="C35" s="25">
        <v>0.70799999999999996</v>
      </c>
      <c r="D35" s="26"/>
      <c r="E35" s="33"/>
      <c r="H35" s="31"/>
      <c r="Q35" s="28"/>
      <c r="R35" s="28"/>
    </row>
    <row r="36" spans="1:18" s="27" customFormat="1" ht="19.5" customHeight="1" x14ac:dyDescent="0.2">
      <c r="A36" s="23">
        <v>2041</v>
      </c>
      <c r="B36" s="24">
        <v>0.70799999999999996</v>
      </c>
      <c r="C36" s="25">
        <v>0.70799999999999996</v>
      </c>
      <c r="D36" s="26"/>
      <c r="E36" s="33"/>
      <c r="H36" s="31"/>
      <c r="Q36" s="28"/>
      <c r="R36" s="28"/>
    </row>
    <row r="37" spans="1:18" s="27" customFormat="1" ht="19.5" customHeight="1" x14ac:dyDescent="0.2">
      <c r="A37" s="23">
        <v>2042</v>
      </c>
      <c r="B37" s="24">
        <v>0.70799999999999996</v>
      </c>
      <c r="C37" s="25">
        <v>0.70799999999999996</v>
      </c>
      <c r="D37" s="26"/>
      <c r="E37" s="33"/>
      <c r="H37" s="31"/>
      <c r="Q37" s="28"/>
      <c r="R37" s="28"/>
    </row>
    <row r="38" spans="1:18" s="27" customFormat="1" ht="19.5" customHeight="1" x14ac:dyDescent="0.2">
      <c r="A38" s="23">
        <v>2043</v>
      </c>
      <c r="B38" s="24">
        <v>0.70799999999999996</v>
      </c>
      <c r="C38" s="25">
        <v>0.70799999999999996</v>
      </c>
      <c r="D38" s="26"/>
      <c r="E38" s="33"/>
      <c r="H38" s="31"/>
      <c r="Q38" s="28"/>
      <c r="R38" s="28"/>
    </row>
    <row r="39" spans="1:18" s="27" customFormat="1" ht="19.5" customHeight="1" x14ac:dyDescent="0.2">
      <c r="A39" s="23">
        <v>2044</v>
      </c>
      <c r="B39" s="24">
        <v>0.70799999999999996</v>
      </c>
      <c r="C39" s="25">
        <v>0.70799999999999996</v>
      </c>
      <c r="D39" s="26"/>
      <c r="E39" s="33"/>
      <c r="H39" s="31"/>
      <c r="Q39" s="28"/>
      <c r="R39" s="28"/>
    </row>
    <row r="40" spans="1:18" s="27" customFormat="1" ht="19.5" customHeight="1" x14ac:dyDescent="0.2">
      <c r="A40" s="23">
        <v>2045</v>
      </c>
      <c r="B40" s="24">
        <v>0.70799999999999996</v>
      </c>
      <c r="C40" s="25">
        <v>0.70799999999999996</v>
      </c>
      <c r="D40" s="26"/>
      <c r="E40" s="34"/>
      <c r="H40" s="31"/>
    </row>
    <row r="41" spans="1:18" ht="19.5" customHeight="1" x14ac:dyDescent="0.2">
      <c r="A41" s="35" t="s">
        <v>5</v>
      </c>
      <c r="B41" s="36">
        <v>45931.760999999977</v>
      </c>
      <c r="C41" s="36">
        <v>45931.760999999977</v>
      </c>
      <c r="D41" s="37"/>
      <c r="E41" s="38"/>
      <c r="H41" s="39"/>
    </row>
    <row r="42" spans="1:18" ht="19.5" customHeight="1" x14ac:dyDescent="0.2">
      <c r="A42" s="40" t="str">
        <f>+'[1]Sal Total'!$A$26</f>
        <v>Source: Ministry of Popular Power of Economy and Finance. National Public Credit Bureau</v>
      </c>
      <c r="E42" s="37"/>
      <c r="F42" s="37"/>
      <c r="I42" s="39"/>
    </row>
    <row r="43" spans="1:18" ht="15.75" customHeight="1" x14ac:dyDescent="0.2">
      <c r="A43" s="41" t="str">
        <f>'[1]Perfil Total'!A43</f>
        <v>Exchange rate as of June 30, 2017 provided by The Venezuelan Central Bank</v>
      </c>
      <c r="B43" s="42"/>
      <c r="C43" s="43"/>
      <c r="D43" s="43"/>
      <c r="E43" s="44"/>
      <c r="F43" s="45"/>
      <c r="I43" s="39"/>
    </row>
    <row r="44" spans="1:18" ht="15.75" customHeight="1" x14ac:dyDescent="0.2">
      <c r="A44" s="46" t="s">
        <v>6</v>
      </c>
      <c r="B44" s="42"/>
      <c r="C44" s="43"/>
      <c r="D44" s="43"/>
      <c r="I44" s="39"/>
    </row>
    <row r="45" spans="1:18" ht="12.75" customHeight="1" x14ac:dyDescent="0.2">
      <c r="A45" s="41" t="str">
        <f>'[1]Perfil Total'!A45</f>
        <v>* Projections based on outstanding debt as of 06/30/2017. Does not include scheduled disbursements.</v>
      </c>
      <c r="B45" s="42"/>
      <c r="C45" s="43"/>
      <c r="D45" s="43"/>
      <c r="I45" s="39"/>
    </row>
    <row r="46" spans="1:18" ht="12.75" customHeight="1" x14ac:dyDescent="0.2">
      <c r="B46" s="47"/>
      <c r="C46" s="47"/>
      <c r="D46" s="43"/>
      <c r="I46" s="39"/>
    </row>
    <row r="47" spans="1:18" ht="12.75" customHeight="1" x14ac:dyDescent="0.2">
      <c r="A47" s="47"/>
      <c r="B47" s="47"/>
      <c r="C47" s="47"/>
      <c r="I47" s="39"/>
    </row>
    <row r="48" spans="1:18" ht="12.75" customHeight="1" x14ac:dyDescent="0.2">
      <c r="I48" s="39"/>
    </row>
    <row r="49" spans="1:12" ht="12.75" customHeight="1" x14ac:dyDescent="0.2">
      <c r="I49" s="39"/>
    </row>
    <row r="50" spans="1:12" x14ac:dyDescent="0.2">
      <c r="I50" s="39"/>
    </row>
    <row r="51" spans="1:12" ht="12.75" customHeight="1" x14ac:dyDescent="0.2">
      <c r="D51" s="47"/>
      <c r="E51" s="47"/>
      <c r="F51" s="47"/>
      <c r="I51" s="39"/>
    </row>
    <row r="52" spans="1:12" x14ac:dyDescent="0.2">
      <c r="D52" s="47"/>
      <c r="E52" s="47"/>
      <c r="F52" s="47"/>
      <c r="I52" s="39"/>
    </row>
    <row r="53" spans="1:12" x14ac:dyDescent="0.2">
      <c r="I53" s="48"/>
    </row>
    <row r="57" spans="1:12" s="50" customFormat="1" x14ac:dyDescent="0.2">
      <c r="A57" s="5"/>
      <c r="B57" s="49"/>
      <c r="C57" s="5"/>
      <c r="D57" s="8"/>
    </row>
    <row r="58" spans="1:12" s="9" customFormat="1" x14ac:dyDescent="0.2">
      <c r="A58" s="5"/>
      <c r="B58" s="49"/>
      <c r="C58" s="5"/>
      <c r="D58" s="8"/>
    </row>
    <row r="59" spans="1:12" x14ac:dyDescent="0.2">
      <c r="A59" s="5"/>
      <c r="B59" s="49"/>
      <c r="C59" s="5"/>
      <c r="D59" s="8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5"/>
      <c r="B60" s="49"/>
      <c r="C60" s="5"/>
      <c r="D60" s="8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5"/>
      <c r="B61" s="49"/>
      <c r="C61" s="5"/>
      <c r="D61" s="8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5"/>
      <c r="B62" s="49"/>
      <c r="C62" s="5"/>
      <c r="D62" s="8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5"/>
      <c r="B63" s="49"/>
      <c r="C63" s="5"/>
      <c r="D63" s="8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5"/>
      <c r="B64" s="49"/>
      <c r="C64" s="5"/>
      <c r="D64" s="8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5"/>
      <c r="B65" s="49"/>
      <c r="C65" s="5"/>
      <c r="D65" s="8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5"/>
      <c r="B66" s="49"/>
      <c r="C66" s="5"/>
      <c r="D66" s="8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5"/>
      <c r="B67" s="49"/>
      <c r="C67" s="5"/>
      <c r="D67" s="8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5"/>
      <c r="B68" s="49"/>
      <c r="C68" s="5"/>
      <c r="D68" s="8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5"/>
      <c r="B69" s="49"/>
      <c r="C69" s="5"/>
      <c r="D69" s="8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5"/>
      <c r="B70" s="49"/>
      <c r="C70" s="5"/>
      <c r="D70" s="8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5"/>
      <c r="B71" s="49"/>
      <c r="C71" s="5"/>
      <c r="D71" s="8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5"/>
      <c r="B72" s="49"/>
      <c r="C72" s="5"/>
      <c r="D72" s="8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5"/>
      <c r="B73" s="49"/>
      <c r="C73" s="5"/>
      <c r="D73" s="8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5"/>
      <c r="B74" s="49"/>
      <c r="C74" s="5"/>
      <c r="D74" s="8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5"/>
      <c r="B75" s="49"/>
      <c r="C75" s="5"/>
      <c r="D75" s="8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5"/>
      <c r="B76" s="49"/>
      <c r="C76" s="5"/>
      <c r="D76" s="8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5"/>
      <c r="B77" s="49"/>
      <c r="C77" s="5"/>
      <c r="D77" s="8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5"/>
      <c r="B78" s="49"/>
      <c r="C78" s="5"/>
      <c r="D78" s="8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5"/>
      <c r="B79" s="49"/>
      <c r="C79" s="5"/>
      <c r="D79" s="8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5"/>
      <c r="B80" s="49"/>
      <c r="C80" s="5"/>
      <c r="D80" s="8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5"/>
      <c r="B81" s="49"/>
      <c r="C81" s="5"/>
      <c r="D81" s="8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5"/>
      <c r="B82" s="49"/>
      <c r="C82" s="5"/>
      <c r="D82" s="8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5"/>
      <c r="B83" s="49"/>
      <c r="C83" s="5"/>
      <c r="D83" s="8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5"/>
      <c r="B84" s="49"/>
      <c r="C84" s="5"/>
      <c r="D84" s="8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5"/>
      <c r="B85" s="49"/>
      <c r="C85" s="5"/>
      <c r="D85" s="8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5"/>
      <c r="B86" s="49"/>
      <c r="C86" s="5"/>
      <c r="D86" s="8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5"/>
      <c r="B87" s="49"/>
      <c r="C87" s="5"/>
      <c r="D87" s="8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5"/>
      <c r="B88" s="49"/>
      <c r="C88" s="5"/>
      <c r="D88" s="8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5"/>
      <c r="B89" s="49"/>
      <c r="C89" s="5"/>
      <c r="D89" s="8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5"/>
      <c r="B90" s="49"/>
      <c r="C90" s="5"/>
      <c r="D90" s="8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5"/>
      <c r="B91" s="49"/>
      <c r="C91" s="5"/>
      <c r="D91" s="8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5"/>
      <c r="B92" s="49"/>
      <c r="C92" s="5"/>
      <c r="D92" s="8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5"/>
      <c r="B93" s="49"/>
      <c r="C93" s="5"/>
      <c r="D93" s="8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5"/>
      <c r="B94" s="49"/>
      <c r="C94" s="5"/>
      <c r="D94" s="8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5"/>
      <c r="B95" s="49"/>
      <c r="C95" s="5"/>
      <c r="D95" s="8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5"/>
      <c r="B96" s="49"/>
      <c r="C96" s="5"/>
      <c r="D96" s="8"/>
      <c r="E96" s="9"/>
      <c r="F96" s="9"/>
      <c r="G96" s="9"/>
      <c r="H96" s="9"/>
      <c r="I96" s="9"/>
      <c r="J96" s="9"/>
      <c r="K96" s="9"/>
      <c r="L96" s="9"/>
    </row>
    <row r="97" spans="1:18" x14ac:dyDescent="0.2">
      <c r="A97" s="5"/>
      <c r="B97" s="49"/>
      <c r="C97" s="5"/>
      <c r="D97" s="8"/>
      <c r="E97" s="9"/>
      <c r="F97" s="9"/>
      <c r="G97" s="9"/>
      <c r="H97" s="9"/>
      <c r="I97" s="9"/>
      <c r="J97" s="9"/>
      <c r="K97" s="9"/>
      <c r="L97" s="9"/>
    </row>
    <row r="98" spans="1:18" x14ac:dyDescent="0.2">
      <c r="A98" s="5"/>
      <c r="B98" s="49"/>
      <c r="C98" s="5"/>
      <c r="D98" s="8"/>
      <c r="E98" s="9"/>
      <c r="F98" s="9"/>
      <c r="G98" s="9"/>
      <c r="H98" s="9"/>
      <c r="I98" s="9"/>
      <c r="J98" s="9"/>
      <c r="K98" s="9"/>
      <c r="L98" s="9"/>
    </row>
    <row r="99" spans="1:18" x14ac:dyDescent="0.2">
      <c r="A99" s="5"/>
      <c r="B99" s="49"/>
      <c r="C99" s="5"/>
      <c r="D99" s="8"/>
      <c r="E99" s="9"/>
      <c r="F99" s="9"/>
      <c r="G99" s="9"/>
      <c r="H99" s="9"/>
      <c r="I99" s="9"/>
      <c r="J99" s="9"/>
      <c r="K99" s="9"/>
      <c r="L99" s="9"/>
    </row>
    <row r="100" spans="1:18" x14ac:dyDescent="0.2">
      <c r="A100" s="5"/>
      <c r="B100" s="49"/>
      <c r="C100" s="5"/>
      <c r="D100" s="8"/>
      <c r="E100" s="9"/>
      <c r="F100" s="9"/>
      <c r="G100" s="9"/>
      <c r="H100" s="9"/>
      <c r="I100" s="9"/>
      <c r="J100" s="9"/>
      <c r="K100" s="9"/>
      <c r="L100" s="9"/>
    </row>
    <row r="101" spans="1:18" x14ac:dyDescent="0.2">
      <c r="A101" s="5"/>
      <c r="B101" s="49"/>
      <c r="C101" s="5"/>
      <c r="D101" s="8"/>
      <c r="E101" s="9"/>
      <c r="F101" s="9"/>
      <c r="G101" s="9"/>
      <c r="H101" s="9"/>
      <c r="I101" s="9"/>
      <c r="J101" s="9"/>
      <c r="K101" s="9"/>
      <c r="L101" s="9"/>
    </row>
    <row r="102" spans="1:18" x14ac:dyDescent="0.2">
      <c r="A102" s="5"/>
      <c r="B102" s="49"/>
      <c r="C102" s="5"/>
      <c r="D102" s="8"/>
      <c r="E102" s="9"/>
      <c r="F102" s="9"/>
      <c r="G102" s="9"/>
      <c r="H102" s="9"/>
      <c r="I102" s="9"/>
      <c r="J102" s="9"/>
      <c r="K102" s="9"/>
      <c r="L102" s="9"/>
    </row>
    <row r="107" spans="1:18" s="3" customFormat="1" x14ac:dyDescent="0.2">
      <c r="A107" s="1"/>
      <c r="B107" s="2"/>
      <c r="C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Ext</vt:lpstr>
      <vt:lpstr>'Perfil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2017-08-07T20:05:16Z</dcterms:created>
  <dcterms:modified xsi:type="dcterms:W3CDTF">2017-08-07T20:05:54Z</dcterms:modified>
</cp:coreProperties>
</file>