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3. Deuda Total\"/>
    </mc:Choice>
  </mc:AlternateContent>
  <bookViews>
    <workbookView xWindow="0" yWindow="0" windowWidth="20490" windowHeight="8340"/>
  </bookViews>
  <sheets>
    <sheet name="Saldo Mon Total" sheetId="1" r:id="rId1"/>
  </sheets>
  <externalReferences>
    <externalReference r:id="rId2"/>
  </externalReferences>
  <definedNames>
    <definedName name="_xlnm.Print_Area" localSheetId="0">'Saldo Mon Total'!$A$1:$G$43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F14" i="1"/>
  <c r="E14" i="1"/>
  <c r="D14" i="1"/>
  <c r="C14" i="1"/>
  <c r="B14" i="1"/>
  <c r="F13" i="1"/>
  <c r="F15" i="1" s="1"/>
  <c r="E13" i="1"/>
  <c r="E15" i="1" s="1"/>
  <c r="D13" i="1"/>
  <c r="D15" i="1" s="1"/>
  <c r="C13" i="1"/>
  <c r="C15" i="1" s="1"/>
  <c r="B13" i="1"/>
  <c r="B15" i="1" s="1"/>
  <c r="G14" i="1" l="1"/>
  <c r="G13" i="1"/>
</calcChain>
</file>

<file path=xl/sharedStrings.xml><?xml version="1.0" encoding="utf-8"?>
<sst xmlns="http://schemas.openxmlformats.org/spreadsheetml/2006/main" count="7" uniqueCount="7">
  <si>
    <t>Saldo de la Deuda Pública Total del Gobierno Central
Por Moneda al 30/06/2017</t>
  </si>
  <si>
    <t>(Expresado en Millones de USD.)</t>
  </si>
  <si>
    <t>Moneda</t>
  </si>
  <si>
    <t>% de 
Participación 2017</t>
  </si>
  <si>
    <t>Divisas</t>
  </si>
  <si>
    <t>Bolívares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</si>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</sst>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0.0%"/>
  </numFmts>
  <fonts count="10" x14ac:knownFonts="1">
    <font>
      <sz val="10"/>
      <name val="Arial"/>
    </font>
    <font>
      <sz val="10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quotePrefix="1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  <xf numFmtId="0" fontId="2" fillId="2" borderId="0" xfId="0" quotePrefix="1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65" fontId="1" fillId="2" borderId="0" xfId="1" applyFont="1" applyFill="1"/>
    <xf numFmtId="164" fontId="1" fillId="2" borderId="0" xfId="1" applyNumberFormat="1" applyFont="1" applyFill="1" applyBorder="1" applyAlignment="1">
      <alignment vertical="center"/>
    </xf>
    <xf numFmtId="0" fontId="3" fillId="0" borderId="0" xfId="0" quotePrefix="1" applyFont="1" applyBorder="1" applyAlignment="1">
      <alignment horizontal="left" vertical="center" indent="1"/>
    </xf>
    <xf numFmtId="164" fontId="8" fillId="0" borderId="0" xfId="1" quotePrefix="1" applyNumberFormat="1" applyFont="1" applyBorder="1" applyAlignment="1">
      <alignment vertical="center"/>
    </xf>
    <xf numFmtId="166" fontId="3" fillId="0" borderId="0" xfId="2" applyNumberFormat="1" applyFont="1" applyBorder="1" applyAlignment="1">
      <alignment vertical="center"/>
    </xf>
    <xf numFmtId="0" fontId="7" fillId="2" borderId="0" xfId="0" applyFont="1" applyFill="1" applyAlignment="1">
      <alignment vertical="center"/>
    </xf>
    <xf numFmtId="3" fontId="0" fillId="0" borderId="0" xfId="0" applyNumberFormat="1"/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4" fontId="1" fillId="0" borderId="0" xfId="0" applyNumberFormat="1" applyFont="1" applyBorder="1"/>
    <xf numFmtId="0" fontId="8" fillId="2" borderId="0" xfId="0" applyFont="1" applyFill="1"/>
    <xf numFmtId="0" fontId="9" fillId="2" borderId="0" xfId="0" applyFont="1" applyFill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3" fontId="1" fillId="2" borderId="0" xfId="0" applyNumberFormat="1" applyFont="1" applyFill="1" applyAlignment="1">
      <alignment vertical="center"/>
    </xf>
    <xf numFmtId="164" fontId="0" fillId="0" borderId="0" xfId="1" applyNumberFormat="1" applyFont="1"/>
    <xf numFmtId="4" fontId="1" fillId="2" borderId="0" xfId="0" applyNumberFormat="1" applyFont="1" applyFill="1"/>
    <xf numFmtId="4" fontId="0" fillId="0" borderId="0" xfId="0" applyNumberFormat="1" applyBorder="1"/>
    <xf numFmtId="164" fontId="1" fillId="2" borderId="0" xfId="0" applyNumberFormat="1" applyFont="1" applyFill="1"/>
    <xf numFmtId="43" fontId="1" fillId="2" borderId="0" xfId="0" applyNumberFormat="1" applyFont="1" applyFill="1"/>
    <xf numFmtId="165" fontId="0" fillId="2" borderId="0" xfId="1" applyFont="1" applyFill="1"/>
    <xf numFmtId="164" fontId="0" fillId="2" borderId="0" xfId="0" applyNumberForma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71"/>
        </c:manualLayout>
      </c:layout>
      <c:doughnutChart>
        <c:varyColors val="1"/>
        <c:ser>
          <c:idx val="0"/>
          <c:order val="0"/>
          <c:tx>
            <c:strRef>
              <c:f>'Saldo Mon Total'!$A$13:$A$14</c:f>
              <c:strCache>
                <c:ptCount val="2"/>
                <c:pt idx="0">
                  <c:v>Divisas</c:v>
                </c:pt>
                <c:pt idx="1">
                  <c:v>Bolívares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1"/>
          <c:dPt>
            <c:idx val="0"/>
            <c:bubble3D val="0"/>
            <c:explosion val="9"/>
          </c:dPt>
          <c:dLbls>
            <c:dLbl>
              <c:idx val="0"/>
              <c:layout>
                <c:manualLayout>
                  <c:x val="6.5185937499999999E-2"/>
                  <c:y val="-0.155834147181769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325520833333335"/>
                  <c:y val="-0.139613325905664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Total'!$A$13:$A$14</c:f>
              <c:strCache>
                <c:ptCount val="2"/>
                <c:pt idx="0">
                  <c:v>Divisas</c:v>
                </c:pt>
                <c:pt idx="1">
                  <c:v>Bolívares</c:v>
                </c:pt>
              </c:strCache>
            </c:strRef>
          </c:cat>
          <c:val>
            <c:numRef>
              <c:f>'Saldo Mon Total'!$F$13:$F$14</c:f>
              <c:numCache>
                <c:formatCode>_(* #,##0_);_(* \(#,##0\);_(* "-"??_);_(@_)</c:formatCode>
                <c:ptCount val="2"/>
                <c:pt idx="0">
                  <c:v>47376.228999999999</c:v>
                </c:pt>
                <c:pt idx="1">
                  <c:v>96094.594799999992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95252786824E-2"/>
          <c:y val="0.26878316106252192"/>
          <c:w val="0.21500632693485722"/>
          <c:h val="0.43322988535228607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15" l="0.5905511811023415" r="0.5905511811023415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536200</xdr:colOff>
      <xdr:row>18</xdr:row>
      <xdr:rowOff>152400</xdr:rowOff>
    </xdr:from>
    <xdr:to>
      <xdr:col>6</xdr:col>
      <xdr:colOff>419275</xdr:colOff>
      <xdr:row>40</xdr:row>
      <xdr:rowOff>155663</xdr:rowOff>
    </xdr:to>
    <xdr:grpSp>
      <xdr:nvGrpSpPr>
        <xdr:cNvPr id="2" name="16 Grupo"/>
        <xdr:cNvGrpSpPr/>
      </xdr:nvGrpSpPr>
      <xdr:grpSpPr>
        <a:xfrm>
          <a:off x="536200" y="3933825"/>
          <a:ext cx="5760000" cy="3565613"/>
          <a:chOff x="536200" y="3888317"/>
          <a:chExt cx="5756825" cy="3495763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536200" y="3888317"/>
            <a:ext cx="5756825" cy="3234920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73" y="4041992"/>
              <a:ext cx="476389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Total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Monedas                      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30/06/2017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592666" y="7133167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590550</xdr:colOff>
      <xdr:row>2</xdr:row>
      <xdr:rowOff>28575</xdr:rowOff>
    </xdr:to>
    <xdr:grpSp>
      <xdr:nvGrpSpPr>
        <xdr:cNvPr id="7" name="Grupo 6"/>
        <xdr:cNvGrpSpPr/>
      </xdr:nvGrpSpPr>
      <xdr:grpSpPr>
        <a:xfrm>
          <a:off x="0" y="0"/>
          <a:ext cx="3076575" cy="352425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819151</xdr:colOff>
      <xdr:row>0</xdr:row>
      <xdr:rowOff>76200</xdr:rowOff>
    </xdr:from>
    <xdr:to>
      <xdr:col>7</xdr:col>
      <xdr:colOff>38101</xdr:colOff>
      <xdr:row>2</xdr:row>
      <xdr:rowOff>57150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3305176" y="76200"/>
          <a:ext cx="3457575" cy="304800"/>
          <a:chOff x="5000625" y="42847"/>
          <a:chExt cx="2840129" cy="311543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s%20Bastidas\Desktop\web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34">
          <cell r="Q34">
            <v>4.3</v>
          </cell>
          <cell r="R34">
            <v>4.3</v>
          </cell>
          <cell r="S34">
            <v>6.3</v>
          </cell>
          <cell r="V34">
            <v>10</v>
          </cell>
        </row>
      </sheetData>
      <sheetData sheetId="2">
        <row r="31">
          <cell r="A31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A13" t="str">
            <v>Divisas</v>
          </cell>
          <cell r="F13">
            <v>47376.228999999999</v>
          </cell>
        </row>
        <row r="14">
          <cell r="A14" t="str">
            <v>Bolívares</v>
          </cell>
          <cell r="F14">
            <v>96094.594799999992</v>
          </cell>
        </row>
      </sheetData>
      <sheetData sheetId="14">
        <row r="18">
          <cell r="B18">
            <v>44791.138999999996</v>
          </cell>
          <cell r="C18">
            <v>43338.270999999993</v>
          </cell>
          <cell r="D18">
            <v>42532.089</v>
          </cell>
          <cell r="E18">
            <v>46761.574000000001</v>
          </cell>
          <cell r="F18">
            <v>46440.040999999997</v>
          </cell>
        </row>
      </sheetData>
      <sheetData sheetId="15">
        <row r="13">
          <cell r="B13">
            <v>25148.668000000005</v>
          </cell>
          <cell r="C13">
            <v>25148.668000000005</v>
          </cell>
          <cell r="D13">
            <v>16894.186000000002</v>
          </cell>
          <cell r="F13">
            <v>9361.880000000001</v>
          </cell>
        </row>
        <row r="14">
          <cell r="B14">
            <v>333054.82800000004</v>
          </cell>
          <cell r="C14">
            <v>404547.89999999997</v>
          </cell>
          <cell r="D14">
            <v>483451.16700000002</v>
          </cell>
          <cell r="E14">
            <v>562190.78799999994</v>
          </cell>
          <cell r="F14">
            <v>533881.86099999992</v>
          </cell>
        </row>
      </sheetData>
      <sheetData sheetId="16"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</row>
        <row r="14">
          <cell r="B14">
            <v>85900.528999999995</v>
          </cell>
          <cell r="C14">
            <v>160798.451</v>
          </cell>
          <cell r="D14">
            <v>315298.23</v>
          </cell>
          <cell r="E14">
            <v>435756.2</v>
          </cell>
          <cell r="F14">
            <v>427064.087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6:Q53"/>
  <sheetViews>
    <sheetView showGridLines="0" tabSelected="1" topLeftCell="A13" zoomScaleNormal="100" workbookViewId="0">
      <selection activeCell="I31" sqref="I31"/>
    </sheetView>
  </sheetViews>
  <sheetFormatPr baseColWidth="10" defaultRowHeight="12.75" x14ac:dyDescent="0.2"/>
  <cols>
    <col min="1" max="1" width="24.5703125" style="2" customWidth="1"/>
    <col min="2" max="7" width="12.7109375" style="2" customWidth="1"/>
    <col min="8" max="8" width="11.42578125" style="2"/>
    <col min="9" max="10" width="11.42578125" style="3"/>
    <col min="11" max="11" width="15.140625" style="3" customWidth="1"/>
    <col min="12" max="12" width="11.42578125" style="3"/>
    <col min="13" max="13" width="14" style="3" customWidth="1"/>
    <col min="14" max="17" width="11.42578125" style="3"/>
    <col min="18" max="16384" width="11.42578125" style="2"/>
  </cols>
  <sheetData>
    <row r="6" spans="1:17" x14ac:dyDescent="0.2">
      <c r="A6" s="1"/>
    </row>
    <row r="8" spans="1:17" ht="36" customHeight="1" x14ac:dyDescent="0.25">
      <c r="A8" s="4" t="s">
        <v>0</v>
      </c>
      <c r="B8" s="5"/>
      <c r="C8" s="5"/>
      <c r="D8" s="5"/>
      <c r="E8" s="5"/>
      <c r="F8" s="5"/>
      <c r="G8" s="5"/>
      <c r="H8" s="6"/>
    </row>
    <row r="9" spans="1:17" ht="12.75" customHeight="1" x14ac:dyDescent="0.2">
      <c r="A9" s="7" t="s">
        <v>1</v>
      </c>
      <c r="B9" s="7"/>
      <c r="C9" s="7"/>
      <c r="D9" s="7"/>
      <c r="E9" s="7"/>
      <c r="F9" s="7"/>
      <c r="G9" s="7"/>
      <c r="H9" s="8"/>
    </row>
    <row r="10" spans="1:17" ht="12.75" customHeight="1" x14ac:dyDescent="0.2">
      <c r="A10" s="9"/>
      <c r="B10" s="9"/>
      <c r="C10" s="9"/>
      <c r="D10" s="9"/>
      <c r="E10" s="9"/>
      <c r="F10" s="9"/>
      <c r="G10" s="9"/>
      <c r="H10" s="9"/>
    </row>
    <row r="11" spans="1:17" ht="12.75" customHeight="1" x14ac:dyDescent="0.2"/>
    <row r="12" spans="1:17" ht="33" customHeight="1" x14ac:dyDescent="0.2">
      <c r="A12" s="10" t="s">
        <v>2</v>
      </c>
      <c r="B12" s="10">
        <v>2013</v>
      </c>
      <c r="C12" s="10">
        <v>2014</v>
      </c>
      <c r="D12" s="10">
        <v>2015</v>
      </c>
      <c r="E12" s="10">
        <v>2016</v>
      </c>
      <c r="F12" s="10">
        <v>2017</v>
      </c>
      <c r="G12" s="11" t="s">
        <v>3</v>
      </c>
      <c r="H12" s="12"/>
      <c r="I12" s="13"/>
      <c r="J12" s="14"/>
      <c r="K12" s="14"/>
      <c r="L12" s="14"/>
      <c r="M12" s="14"/>
    </row>
    <row r="13" spans="1:17" s="21" customFormat="1" ht="19.5" customHeight="1" x14ac:dyDescent="0.2">
      <c r="A13" s="15" t="s">
        <v>4</v>
      </c>
      <c r="B13" s="16">
        <f>'[1]Saldo Mon Ext Dir'!B18+('[1]Saldo Mon Int Dir'!B13/'[1]Sal Total'!Q34)+('[1]Saldo Mon Int IndDir'!B13/'[1]Sal Total'!Q34)</f>
        <v>50639.666441860463</v>
      </c>
      <c r="C13" s="16">
        <f>'[1]Saldo Mon Ext Dir'!C18+('[1]Saldo Mon Int Dir'!C13/'[1]Sal Total'!R34)+('[1]Saldo Mon Int IndDir'!C13/'[1]Sal Total'!R34)</f>
        <v>49186.798441860461</v>
      </c>
      <c r="D13" s="16">
        <f>'[1]Saldo Mon Ext Dir'!D18+('[1]Saldo Mon Int Dir'!D13/'[1]Sal Total'!S34)+('[1]Saldo Mon Int IndDir'!D13/'[1]Sal Total'!S34)</f>
        <v>45213.705825396828</v>
      </c>
      <c r="E13" s="16">
        <f>'[1]Saldo Mon Ext Dir'!E18+('[1]Saldo Mon Int Dir'!F13/'[1]Sal Total'!V34)+('[1]Saldo Mon Int IndDir'!F13/'[1]Sal Total'!V34)</f>
        <v>47697.762000000002</v>
      </c>
      <c r="F13" s="16">
        <f>'[1]Saldo Mon Ext Dir'!F18+('[1]Saldo Mon Int Dir'!F13/'[1]Sal Total'!V34)+('[1]Saldo Mon Int IndDir'!F13/'[1]Sal Total'!V34)</f>
        <v>47376.228999999999</v>
      </c>
      <c r="G13" s="17">
        <f>+F13/$F$15</f>
        <v>0.33021507610525064</v>
      </c>
      <c r="H13" s="18"/>
      <c r="I13" s="19"/>
      <c r="J13" s="19"/>
      <c r="K13" s="19"/>
      <c r="L13" s="19"/>
      <c r="M13" s="19"/>
      <c r="N13" s="20"/>
      <c r="O13" s="20"/>
      <c r="P13" s="20"/>
      <c r="Q13" s="20"/>
    </row>
    <row r="14" spans="1:17" s="21" customFormat="1" ht="19.5" customHeight="1" x14ac:dyDescent="0.2">
      <c r="A14" s="15" t="s">
        <v>5</v>
      </c>
      <c r="B14" s="16">
        <f>'[1]Saldo Mon Int Dir'!B14/'[1]Sal Total'!Q34+'[1]Saldo Mon Int IndDir'!B14/'[1]Sal Total'!Q34</f>
        <v>97431.478372093028</v>
      </c>
      <c r="C14" s="16">
        <f>'[1]Saldo Mon Int Dir'!C14/'[1]Sal Total'!R34+'[1]Saldo Mon Int IndDir'!C14/'[1]Sal Total'!R34</f>
        <v>131475.89558139537</v>
      </c>
      <c r="D14" s="16">
        <f>'[1]Saldo Mon Int Dir'!D14/'[1]Sal Total'!S34+'[1]Saldo Mon Int IndDir'!D14/'[1]Sal Total'!S34</f>
        <v>126785.61857142858</v>
      </c>
      <c r="E14" s="16">
        <f>'[1]Saldo Mon Int Dir'!E14/'[1]Sal Total'!V34+'[1]Saldo Mon Int IndDir'!E14/'[1]Sal Total'!V34</f>
        <v>99794.698799999998</v>
      </c>
      <c r="F14" s="16">
        <f>'[1]Saldo Mon Int Dir'!F14/'[1]Sal Total'!V34+'[1]Saldo Mon Int IndDir'!F14/'[1]Sal Total'!V34</f>
        <v>96094.594799999992</v>
      </c>
      <c r="G14" s="17">
        <f>+F14/$F$15</f>
        <v>0.66978492389474942</v>
      </c>
      <c r="H14" s="18"/>
      <c r="I14" s="19"/>
      <c r="J14" s="19"/>
      <c r="K14" s="19"/>
      <c r="L14" s="19"/>
      <c r="M14" s="19"/>
      <c r="N14" s="20"/>
      <c r="O14" s="20"/>
      <c r="P14" s="20"/>
      <c r="Q14" s="20"/>
    </row>
    <row r="15" spans="1:17" s="26" customFormat="1" ht="24" customHeight="1" thickBot="1" x14ac:dyDescent="0.25">
      <c r="A15" s="22" t="s">
        <v>6</v>
      </c>
      <c r="B15" s="23">
        <f>SUM(B13:B14)</f>
        <v>148071.14481395349</v>
      </c>
      <c r="C15" s="23">
        <f>SUM(C13:C14)</f>
        <v>180662.69402325584</v>
      </c>
      <c r="D15" s="23">
        <f>SUM(D13:D14)</f>
        <v>171999.3243968254</v>
      </c>
      <c r="E15" s="23">
        <f>SUM(E13:E14)</f>
        <v>147492.4608</v>
      </c>
      <c r="F15" s="23">
        <f>SUM(F13:F14)</f>
        <v>143470.82379999998</v>
      </c>
      <c r="G15" s="24">
        <v>1</v>
      </c>
      <c r="H15" s="12"/>
      <c r="I15" s="3"/>
      <c r="J15" s="25"/>
      <c r="K15" s="25"/>
      <c r="L15" s="25"/>
      <c r="M15" s="25"/>
      <c r="N15" s="25"/>
      <c r="O15" s="3"/>
      <c r="P15" s="3"/>
      <c r="Q15" s="3"/>
    </row>
    <row r="16" spans="1:17" s="21" customFormat="1" ht="12.75" customHeight="1" x14ac:dyDescent="0.2">
      <c r="A16" s="27" t="str">
        <f>'[1]Sal Ext.'!A31</f>
        <v>Fuente: Ministerio del Poder Popular de Economía y Finanzas. Oficina Nacional de Crédito Público</v>
      </c>
      <c r="B16" s="28"/>
      <c r="C16" s="29"/>
      <c r="F16" s="30"/>
      <c r="H16" s="18"/>
      <c r="I16" s="20"/>
      <c r="J16" s="31"/>
      <c r="K16" s="31"/>
      <c r="L16" s="31"/>
      <c r="M16" s="31"/>
      <c r="N16" s="31"/>
      <c r="O16" s="31"/>
      <c r="P16" s="31"/>
      <c r="Q16" s="31"/>
    </row>
    <row r="17" spans="2:17" s="26" customFormat="1" ht="12.75" customHeight="1" x14ac:dyDescent="0.2">
      <c r="B17"/>
      <c r="C17"/>
      <c r="D17"/>
      <c r="E17" s="32"/>
      <c r="F17" s="32"/>
      <c r="H17" s="12"/>
      <c r="I17" s="3"/>
      <c r="J17" s="33"/>
      <c r="K17" s="3"/>
      <c r="L17" s="3"/>
      <c r="M17" s="3"/>
      <c r="N17" s="3"/>
      <c r="O17" s="3"/>
      <c r="P17" s="3"/>
      <c r="Q17" s="3"/>
    </row>
    <row r="18" spans="2:17" ht="12.75" customHeight="1" x14ac:dyDescent="0.2">
      <c r="B18"/>
      <c r="C18"/>
      <c r="D18"/>
      <c r="E18"/>
      <c r="F18"/>
      <c r="H18" s="3"/>
    </row>
    <row r="19" spans="2:17" ht="12.75" customHeight="1" x14ac:dyDescent="0.2">
      <c r="H19" s="3"/>
    </row>
    <row r="20" spans="2:17" x14ac:dyDescent="0.2">
      <c r="H20" s="3"/>
    </row>
    <row r="21" spans="2:17" x14ac:dyDescent="0.2">
      <c r="H21" s="3"/>
    </row>
    <row r="22" spans="2:17" x14ac:dyDescent="0.2">
      <c r="D22" s="34"/>
      <c r="J22" s="35"/>
    </row>
    <row r="23" spans="2:17" x14ac:dyDescent="0.2">
      <c r="J23" s="36"/>
    </row>
    <row r="43" spans="1:6" x14ac:dyDescent="0.2">
      <c r="A43" s="37"/>
      <c r="B43" s="37"/>
      <c r="C43" s="37"/>
      <c r="D43" s="37"/>
      <c r="E43" s="37"/>
      <c r="F43" s="37"/>
    </row>
    <row r="44" spans="1:6" x14ac:dyDescent="0.2">
      <c r="A44" s="37"/>
      <c r="B44" s="37"/>
      <c r="C44" s="37"/>
      <c r="D44" s="37"/>
      <c r="E44" s="37"/>
      <c r="F44" s="37"/>
    </row>
    <row r="45" spans="1:6" x14ac:dyDescent="0.2">
      <c r="B45" s="38"/>
      <c r="C45" s="38"/>
      <c r="D45" s="38"/>
      <c r="E45" s="38"/>
      <c r="F45" s="38"/>
    </row>
    <row r="46" spans="1:6" x14ac:dyDescent="0.2">
      <c r="B46" s="38"/>
      <c r="C46" s="38"/>
      <c r="D46" s="38"/>
      <c r="E46" s="38"/>
      <c r="F46" s="38"/>
    </row>
    <row r="51" spans="2:6" x14ac:dyDescent="0.2">
      <c r="B51" s="38"/>
      <c r="C51" s="38"/>
      <c r="D51" s="38"/>
      <c r="E51" s="38"/>
      <c r="F51" s="38"/>
    </row>
    <row r="52" spans="2:6" x14ac:dyDescent="0.2">
      <c r="B52" s="38"/>
      <c r="C52" s="38"/>
      <c r="D52" s="38"/>
      <c r="E52" s="38"/>
      <c r="F52" s="38"/>
    </row>
    <row r="53" spans="2:6" x14ac:dyDescent="0.2">
      <c r="B53" s="38"/>
      <c r="C53" s="38"/>
      <c r="D53" s="38"/>
      <c r="E53" s="38"/>
      <c r="F53" s="38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&amp;C13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Total</vt:lpstr>
      <vt:lpstr>'Saldo Mon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2017-08-07T20:21:56Z</dcterms:created>
  <dcterms:modified xsi:type="dcterms:W3CDTF">2017-08-07T20:22:16Z</dcterms:modified>
</cp:coreProperties>
</file>