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2. Debt Static – Quarterly Report\b.2.1. External Debt\"/>
    </mc:Choice>
  </mc:AlternateContent>
  <bookViews>
    <workbookView xWindow="0" yWindow="0" windowWidth="20490" windowHeight="8340"/>
  </bookViews>
  <sheets>
    <sheet name="Saldo Tasa Ext Dir" sheetId="1" r:id="rId1"/>
  </sheets>
  <externalReferences>
    <externalReference r:id="rId2"/>
  </externalReferences>
  <definedNames>
    <definedName name="_xlnm.Print_Area" localSheetId="0">'Saldo Tasa Ext Dir'!$A$1:$G$56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" l="1"/>
  <c r="A25" i="1"/>
</calcChain>
</file>

<file path=xl/sharedStrings.xml><?xml version="1.0" encoding="utf-8"?>
<sst xmlns="http://schemas.openxmlformats.org/spreadsheetml/2006/main" count="15" uniqueCount="15">
  <si>
    <t>Central Government: Stock of External Direct Public Debt 
by Interest Rates as of 06/30/2017</t>
  </si>
  <si>
    <t>(USD Million)</t>
  </si>
  <si>
    <t>Rates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</si>
  <si>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</si>
  <si>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Share     2017</t>
  </si>
  <si>
    <t>Fixed</t>
  </si>
  <si>
    <t>Floating:</t>
  </si>
  <si>
    <t>BID-FFF/FU- Base Libor 3M USD (*)</t>
  </si>
  <si>
    <t>BID-FU-AJ 6M USD (*)</t>
  </si>
  <si>
    <t>BID-FU-Base Libor 3M USD (*)</t>
  </si>
  <si>
    <t xml:space="preserve">Euribor 6m </t>
  </si>
  <si>
    <t>Libor 6 MESES</t>
  </si>
  <si>
    <t>Libor CHF 6M</t>
  </si>
  <si>
    <t>Tasa Fida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</si>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</sst>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 * #,##0_ ;_ * \-#,##0_ ;_ * &quot;-&quot;??_ ;_ @_ "/>
    <numFmt numFmtId="168" formatCode="_(* #,##0.000_);_(* \(#,##0.00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0" borderId="0" xfId="0" quotePrefix="1" applyFont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0" borderId="0" xfId="1" applyFont="1"/>
    <xf numFmtId="0" fontId="7" fillId="2" borderId="0" xfId="0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/>
    <xf numFmtId="0" fontId="7" fillId="3" borderId="0" xfId="3" quotePrefix="1" applyFont="1" applyFill="1" applyBorder="1" applyAlignment="1" applyProtection="1">
      <alignment horizontal="left" vertical="center" indent="1"/>
      <protection locked="0"/>
    </xf>
    <xf numFmtId="165" fontId="7" fillId="3" borderId="0" xfId="4" quotePrefix="1" applyNumberFormat="1" applyFont="1" applyFill="1" applyBorder="1" applyAlignment="1" applyProtection="1">
      <alignment horizontal="center" vertical="center"/>
      <protection locked="0"/>
    </xf>
    <xf numFmtId="166" fontId="7" fillId="3" borderId="0" xfId="2" applyNumberFormat="1" applyFont="1" applyFill="1" applyBorder="1" applyAlignment="1">
      <alignment vertical="center"/>
    </xf>
    <xf numFmtId="10" fontId="4" fillId="0" borderId="0" xfId="2" applyNumberForma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quotePrefix="1" applyFont="1" applyFill="1" applyBorder="1" applyAlignment="1">
      <alignment horizontal="left"/>
    </xf>
    <xf numFmtId="165" fontId="7" fillId="0" borderId="0" xfId="1" applyNumberFormat="1" applyFont="1" applyFill="1" applyBorder="1"/>
    <xf numFmtId="166" fontId="7" fillId="0" borderId="0" xfId="2" applyNumberFormat="1" applyFont="1" applyFill="1" applyBorder="1"/>
    <xf numFmtId="10" fontId="4" fillId="0" borderId="0" xfId="2" applyNumberFormat="1" applyFill="1"/>
    <xf numFmtId="0" fontId="7" fillId="4" borderId="0" xfId="3" quotePrefix="1" applyFont="1" applyFill="1" applyBorder="1" applyAlignment="1" applyProtection="1">
      <alignment horizontal="left" vertical="center" indent="1"/>
      <protection locked="0"/>
    </xf>
    <xf numFmtId="165" fontId="7" fillId="4" borderId="0" xfId="4" quotePrefix="1" applyNumberFormat="1" applyFont="1" applyFill="1" applyBorder="1" applyAlignment="1" applyProtection="1">
      <alignment horizontal="center" vertical="center"/>
      <protection locked="0"/>
    </xf>
    <xf numFmtId="166" fontId="7" fillId="4" borderId="0" xfId="2" applyNumberFormat="1" applyFont="1" applyFill="1" applyBorder="1" applyAlignment="1">
      <alignment vertical="center"/>
    </xf>
    <xf numFmtId="43" fontId="9" fillId="0" borderId="0" xfId="5" applyFont="1"/>
    <xf numFmtId="167" fontId="9" fillId="0" borderId="0" xfId="5" applyNumberFormat="1" applyFont="1"/>
    <xf numFmtId="167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0" fillId="0" borderId="0" xfId="0" quotePrefix="1" applyFill="1" applyBorder="1" applyAlignment="1">
      <alignment horizontal="left" vertical="center" indent="2"/>
    </xf>
    <xf numFmtId="165" fontId="10" fillId="0" borderId="0" xfId="1" quotePrefix="1" applyNumberFormat="1" applyFont="1" applyFill="1" applyBorder="1" applyAlignment="1">
      <alignment horizontal="left" vertical="center" indent="2"/>
    </xf>
    <xf numFmtId="165" fontId="10" fillId="0" borderId="0" xfId="1" applyNumberFormat="1" applyFont="1" applyFill="1" applyBorder="1" applyAlignment="1">
      <alignment vertical="center"/>
    </xf>
    <xf numFmtId="166" fontId="10" fillId="0" borderId="0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3" fontId="9" fillId="0" borderId="0" xfId="6" applyFont="1"/>
    <xf numFmtId="167" fontId="9" fillId="0" borderId="0" xfId="6" applyNumberFormat="1" applyFont="1"/>
    <xf numFmtId="167" fontId="4" fillId="0" borderId="0" xfId="0" applyNumberFormat="1" applyFont="1"/>
    <xf numFmtId="4" fontId="4" fillId="0" borderId="0" xfId="0" applyNumberFormat="1" applyFont="1"/>
    <xf numFmtId="0" fontId="0" fillId="0" borderId="0" xfId="0" applyFill="1" applyBorder="1" applyAlignment="1">
      <alignment horizontal="left" vertical="center" indent="2"/>
    </xf>
    <xf numFmtId="165" fontId="10" fillId="0" borderId="0" xfId="1" applyNumberFormat="1" applyFont="1" applyFill="1" applyBorder="1" applyAlignment="1">
      <alignment horizontal="left" vertical="center" indent="2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 indent="2"/>
    </xf>
    <xf numFmtId="0" fontId="7" fillId="5" borderId="1" xfId="0" applyFont="1" applyFill="1" applyBorder="1" applyAlignment="1">
      <alignment vertical="center"/>
    </xf>
    <xf numFmtId="165" fontId="7" fillId="5" borderId="1" xfId="1" applyNumberFormat="1" applyFont="1" applyFill="1" applyBorder="1" applyAlignment="1">
      <alignment vertical="center"/>
    </xf>
    <xf numFmtId="9" fontId="7" fillId="5" borderId="1" xfId="2" applyNumberFormat="1" applyFont="1" applyFill="1" applyBorder="1" applyAlignment="1">
      <alignment vertical="center"/>
    </xf>
    <xf numFmtId="43" fontId="9" fillId="0" borderId="0" xfId="7" applyFont="1"/>
    <xf numFmtId="0" fontId="11" fillId="0" borderId="0" xfId="3" quotePrefix="1" applyFont="1" applyAlignment="1">
      <alignment horizontal="left" vertical="center"/>
    </xf>
    <xf numFmtId="0" fontId="11" fillId="0" borderId="0" xfId="0" applyFont="1" applyFill="1" applyBorder="1"/>
    <xf numFmtId="4" fontId="11" fillId="0" borderId="0" xfId="0" applyNumberFormat="1" applyFont="1" applyFill="1" applyBorder="1"/>
    <xf numFmtId="0" fontId="0" fillId="0" borderId="0" xfId="0" applyFill="1" applyBorder="1"/>
    <xf numFmtId="0" fontId="4" fillId="0" borderId="0" xfId="0" applyFont="1" applyAlignment="1">
      <alignment horizontal="left"/>
    </xf>
    <xf numFmtId="0" fontId="11" fillId="6" borderId="0" xfId="0" applyFont="1" applyFill="1"/>
    <xf numFmtId="164" fontId="0" fillId="0" borderId="0" xfId="1" applyNumberFormat="1" applyFont="1"/>
    <xf numFmtId="0" fontId="0" fillId="6" borderId="0" xfId="0" applyFill="1" applyBorder="1" applyAlignment="1">
      <alignment horizontal="left" vertical="center" indent="2"/>
    </xf>
    <xf numFmtId="168" fontId="0" fillId="6" borderId="0" xfId="1" applyNumberFormat="1" applyFont="1" applyFill="1" applyBorder="1" applyAlignment="1">
      <alignment horizontal="left" vertical="center" indent="2"/>
    </xf>
    <xf numFmtId="10" fontId="12" fillId="0" borderId="0" xfId="2" applyNumberFormat="1" applyFont="1" applyFill="1" applyAlignment="1">
      <alignment vertical="center" wrapText="1"/>
    </xf>
    <xf numFmtId="9" fontId="12" fillId="0" borderId="0" xfId="2" applyFont="1" applyFill="1" applyAlignment="1">
      <alignment vertical="center" wrapText="1"/>
    </xf>
  </cellXfs>
  <cellStyles count="8">
    <cellStyle name="Millares" xfId="1" builtinId="3"/>
    <cellStyle name="Millares 14" xfId="5"/>
    <cellStyle name="Millares 15" xfId="7"/>
    <cellStyle name="Millares 16" xfId="6"/>
    <cellStyle name="Millares_Web I Trim 2007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5319567196957908"/>
          <c:y val="0.10138042471606508"/>
          <c:w val="0.39069027085899982"/>
          <c:h val="0.74860867872461589"/>
        </c:manualLayout>
      </c:layout>
      <c:doughnutChart>
        <c:varyColors val="1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Lbls>
            <c:dLbl>
              <c:idx val="0"/>
              <c:layout>
                <c:manualLayout>
                  <c:x val="-0.10779740946697883"/>
                  <c:y val="-1.34492154447825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299920697968739E-2"/>
                  <c:y val="-0.1300090826328975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0598784035520684E-2"/>
                  <c:y val="-9.86275799284050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3798466827395636E-2"/>
                  <c:y val="-7.62122208537674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('Saldo Tasa Ext Dir'!$A$14,'Saldo Tasa Ext Dir'!$A$17:$A$23)</c:f>
              <c:strCache>
                <c:ptCount val="8"/>
                <c:pt idx="0">
                  <c:v>Fixed</c:v>
                </c:pt>
                <c:pt idx="1">
                  <c:v>BID-FFF/FU- Base Libor 3M USD (*)</c:v>
                </c:pt>
                <c:pt idx="2">
                  <c:v>BID-FU-AJ 6M USD (*)</c:v>
                </c:pt>
                <c:pt idx="3">
                  <c:v>BID-FU-Base Libor 3M USD (*)</c:v>
                </c:pt>
                <c:pt idx="4">
                  <c:v>Euribor 6m </c:v>
                </c:pt>
                <c:pt idx="5">
                  <c:v>Libor 6 MESES</c:v>
                </c:pt>
                <c:pt idx="6">
                  <c:v>Libor CHF 6M</c:v>
                </c:pt>
                <c:pt idx="7">
                  <c:v>Tasa Fida</c:v>
                </c:pt>
              </c:strCache>
            </c:strRef>
          </c:cat>
          <c:val>
            <c:numRef>
              <c:f>('Saldo Tasa Ext Dir'!$F$14,'Saldo Tasa Ext Dir'!$F$17:$F$23)</c:f>
              <c:numCache>
                <c:formatCode>_(* #,##0_);_(* \(#,##0\);_(* "-"??_);_(@_)</c:formatCode>
                <c:ptCount val="8"/>
                <c:pt idx="0">
                  <c:v>41315.837</c:v>
                </c:pt>
                <c:pt idx="1">
                  <c:v>1266.2269999999999</c:v>
                </c:pt>
                <c:pt idx="2">
                  <c:v>7.484</c:v>
                </c:pt>
                <c:pt idx="3">
                  <c:v>222.06</c:v>
                </c:pt>
                <c:pt idx="4">
                  <c:v>376.572</c:v>
                </c:pt>
                <c:pt idx="5">
                  <c:v>3247.8759999999997</c:v>
                </c:pt>
                <c:pt idx="6">
                  <c:v>0</c:v>
                </c:pt>
                <c:pt idx="7">
                  <c:v>3.9849999999999999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6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1.1996893245487274E-2"/>
          <c:y val="2.1121534782946351E-2"/>
          <c:w val="0.48938275572696477"/>
          <c:h val="0.94846389304471079"/>
        </c:manualLayout>
      </c:layout>
      <c:overlay val="0"/>
      <c:txPr>
        <a:bodyPr/>
        <a:lstStyle/>
        <a:p>
          <a:pPr rtl="0"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172" l="0.59055118110235172" r="0.59055118110235172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991721</xdr:colOff>
      <xdr:row>28</xdr:row>
      <xdr:rowOff>6165</xdr:rowOff>
    </xdr:from>
    <xdr:to>
      <xdr:col>5</xdr:col>
      <xdr:colOff>655720</xdr:colOff>
      <xdr:row>50</xdr:row>
      <xdr:rowOff>33619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991721" y="5797365"/>
          <a:ext cx="5312324" cy="3589804"/>
          <a:chOff x="495300" y="3876676"/>
          <a:chExt cx="5769524" cy="3589465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6"/>
            <a:ext cx="5769524" cy="3343274"/>
            <a:chOff x="1231543" y="4041992"/>
            <a:chExt cx="4915870" cy="2473105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907755" cy="21621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58" y="4041992"/>
              <a:ext cx="4907755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 Government: Distribution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of External Direct Public Debt</a:t>
              </a:r>
              <a:endPara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  <a:p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by 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Interest Rates                                                                           as of 06/30/2017</a:t>
              </a:r>
              <a:endPara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</xdr:grpSp>
      <xdr:sp macro="" textlink="">
        <xdr:nvSpPr>
          <xdr:cNvPr id="4" name="9 CuadroTexto"/>
          <xdr:cNvSpPr txBox="1"/>
        </xdr:nvSpPr>
        <xdr:spPr>
          <a:xfrm>
            <a:off x="523875" y="7258050"/>
            <a:ext cx="5679278" cy="2080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105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Source: Ministry of Popular Power of Economy and Finance. National Public Credit Bureau</a:t>
            </a:r>
            <a:endParaRPr lang="es-VE" sz="1050">
              <a:effectLst/>
            </a:endParaRPr>
          </a:p>
        </xdr:txBody>
      </xdr:sp>
    </xdr:grpSp>
    <xdr:clientData/>
  </xdr:twoCellAnchor>
  <xdr:twoCellAnchor>
    <xdr:from>
      <xdr:col>3</xdr:col>
      <xdr:colOff>302985</xdr:colOff>
      <xdr:row>0</xdr:row>
      <xdr:rowOff>72118</xdr:rowOff>
    </xdr:from>
    <xdr:to>
      <xdr:col>7</xdr:col>
      <xdr:colOff>20955</xdr:colOff>
      <xdr:row>2</xdr:row>
      <xdr:rowOff>61853</xdr:rowOff>
    </xdr:to>
    <xdr:grpSp>
      <xdr:nvGrpSpPr>
        <xdr:cNvPr id="7" name="3 Grupo"/>
        <xdr:cNvGrpSpPr/>
      </xdr:nvGrpSpPr>
      <xdr:grpSpPr>
        <a:xfrm>
          <a:off x="4255860" y="72118"/>
          <a:ext cx="3108870" cy="313585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June</a:t>
            </a:r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402771</xdr:colOff>
      <xdr:row>2</xdr:row>
      <xdr:rowOff>73479</xdr:rowOff>
    </xdr:to>
    <xdr:grpSp>
      <xdr:nvGrpSpPr>
        <xdr:cNvPr id="10" name="Grupo 9"/>
        <xdr:cNvGrpSpPr/>
      </xdr:nvGrpSpPr>
      <xdr:grpSpPr>
        <a:xfrm>
          <a:off x="0" y="0"/>
          <a:ext cx="3507921" cy="397329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A16" t="str">
            <v>a/ Preliminary figures as of 06/30/2017</v>
          </cell>
        </row>
      </sheetData>
      <sheetData sheetId="9">
        <row r="14">
          <cell r="A14" t="str">
            <v>Fixed</v>
          </cell>
          <cell r="F14">
            <v>41315.837</v>
          </cell>
        </row>
        <row r="17">
          <cell r="A17" t="str">
            <v>BID-FFF/FU- Base Libor 3M USD (*)</v>
          </cell>
          <cell r="F17">
            <v>1266.2269999999999</v>
          </cell>
        </row>
        <row r="18">
          <cell r="A18" t="str">
            <v>BID-FU-AJ 6M USD (*)</v>
          </cell>
          <cell r="F18">
            <v>7.484</v>
          </cell>
        </row>
        <row r="19">
          <cell r="A19" t="str">
            <v>BID-FU-Base Libor 3M USD (*)</v>
          </cell>
          <cell r="F19">
            <v>222.06</v>
          </cell>
        </row>
        <row r="20">
          <cell r="A20" t="str">
            <v xml:space="preserve">Euribor 6m </v>
          </cell>
          <cell r="F20">
            <v>376.572</v>
          </cell>
        </row>
        <row r="21">
          <cell r="A21" t="str">
            <v>Libor 6 MESES</v>
          </cell>
          <cell r="F21">
            <v>3247.8759999999997</v>
          </cell>
        </row>
        <row r="22">
          <cell r="A22" t="str">
            <v>Libor CHF 6M</v>
          </cell>
          <cell r="F22">
            <v>0</v>
          </cell>
        </row>
        <row r="23">
          <cell r="A23" t="str">
            <v>Tasa Fida</v>
          </cell>
          <cell r="F23">
            <v>3.9849999999999999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8:O30"/>
  <sheetViews>
    <sheetView showGridLines="0" tabSelected="1" zoomScaleNormal="100" zoomScaleSheetLayoutView="70" workbookViewId="0">
      <selection activeCell="A8" sqref="A8:G8"/>
    </sheetView>
  </sheetViews>
  <sheetFormatPr baseColWidth="10" defaultRowHeight="12.75" x14ac:dyDescent="0.2"/>
  <cols>
    <col min="1" max="1" width="33.85546875" customWidth="1"/>
    <col min="2" max="7" width="12.7109375" customWidth="1"/>
    <col min="9" max="15" width="11.42578125" style="4"/>
  </cols>
  <sheetData>
    <row r="8" spans="1:15" ht="36" customHeight="1" x14ac:dyDescent="0.2">
      <c r="A8" s="1" t="s">
        <v>0</v>
      </c>
      <c r="B8" s="2"/>
      <c r="C8" s="2"/>
      <c r="D8" s="2"/>
      <c r="E8" s="2"/>
      <c r="F8" s="2"/>
      <c r="G8" s="2"/>
      <c r="H8" s="3"/>
    </row>
    <row r="9" spans="1:15" ht="12.75" customHeight="1" x14ac:dyDescent="0.2">
      <c r="A9" s="5" t="s">
        <v>1</v>
      </c>
      <c r="B9" s="5"/>
      <c r="C9" s="5"/>
      <c r="D9" s="5"/>
      <c r="E9" s="5"/>
      <c r="F9" s="5"/>
      <c r="G9" s="5"/>
      <c r="H9" s="6"/>
    </row>
    <row r="10" spans="1:15" ht="12.75" customHeight="1" x14ac:dyDescent="0.2">
      <c r="A10" s="7"/>
      <c r="B10" s="8"/>
      <c r="C10" s="8"/>
      <c r="D10" s="8"/>
      <c r="E10" s="8"/>
      <c r="F10" s="8"/>
    </row>
    <row r="11" spans="1:15" x14ac:dyDescent="0.2">
      <c r="B11" s="9"/>
      <c r="C11" s="9"/>
      <c r="D11" s="9"/>
      <c r="E11" s="9"/>
      <c r="F11" s="9"/>
    </row>
    <row r="12" spans="1:15" ht="33" customHeight="1" x14ac:dyDescent="0.2">
      <c r="A12" s="10" t="s">
        <v>2</v>
      </c>
      <c r="B12" s="10">
        <v>2013</v>
      </c>
      <c r="C12" s="10">
        <v>2014</v>
      </c>
      <c r="D12" s="10">
        <v>2015</v>
      </c>
      <c r="E12" s="10">
        <v>2016</v>
      </c>
      <c r="F12" s="10" t="s">
        <v>3</v>
      </c>
      <c r="G12" s="11" t="s">
        <v>4</v>
      </c>
    </row>
    <row r="13" spans="1:15" s="13" customFormat="1" ht="3" customHeight="1" x14ac:dyDescent="0.2">
      <c r="A13" s="12"/>
      <c r="B13" s="12"/>
      <c r="C13" s="12"/>
      <c r="D13" s="12"/>
      <c r="E13" s="12"/>
      <c r="F13" s="12"/>
      <c r="G13" s="12"/>
      <c r="I13" s="14"/>
      <c r="J13" s="4"/>
      <c r="K13" s="14"/>
      <c r="L13" s="14"/>
      <c r="M13" s="14"/>
      <c r="N13" s="14"/>
      <c r="O13" s="14"/>
    </row>
    <row r="14" spans="1:15" s="21" customFormat="1" ht="21" customHeight="1" x14ac:dyDescent="0.2">
      <c r="A14" s="15" t="s">
        <v>5</v>
      </c>
      <c r="B14" s="16">
        <v>40351.361000000004</v>
      </c>
      <c r="C14" s="16">
        <v>38809.615000000005</v>
      </c>
      <c r="D14" s="16">
        <v>37563.510999999999</v>
      </c>
      <c r="E14" s="16">
        <v>41530.468000000001</v>
      </c>
      <c r="F14" s="16">
        <v>41315.837</v>
      </c>
      <c r="G14" s="17">
        <v>0.88965978733739715</v>
      </c>
      <c r="H14" s="18"/>
      <c r="I14" s="19"/>
      <c r="J14" s="4"/>
      <c r="K14" s="20"/>
      <c r="L14" s="19"/>
      <c r="M14" s="19"/>
      <c r="N14" s="19"/>
      <c r="O14" s="19"/>
    </row>
    <row r="15" spans="1:15" s="13" customFormat="1" ht="3" customHeight="1" x14ac:dyDescent="0.2">
      <c r="A15" s="22"/>
      <c r="B15" s="22"/>
      <c r="C15" s="22"/>
      <c r="D15" s="22"/>
      <c r="E15" s="23"/>
      <c r="F15" s="23"/>
      <c r="G15" s="24"/>
      <c r="H15" s="25"/>
      <c r="I15" s="14"/>
      <c r="J15" s="4"/>
      <c r="K15" s="14"/>
      <c r="L15" s="14"/>
      <c r="M15" s="14"/>
      <c r="N15" s="14"/>
      <c r="O15" s="14"/>
    </row>
    <row r="16" spans="1:15" s="21" customFormat="1" ht="21" customHeight="1" x14ac:dyDescent="0.25">
      <c r="A16" s="26" t="s">
        <v>6</v>
      </c>
      <c r="B16" s="27">
        <v>4439.7780000000002</v>
      </c>
      <c r="C16" s="27">
        <v>4528.6559999999999</v>
      </c>
      <c r="D16" s="27">
        <v>4968.5780000000004</v>
      </c>
      <c r="E16" s="27">
        <v>5231.1059999999998</v>
      </c>
      <c r="F16" s="27">
        <v>5124.2039999999988</v>
      </c>
      <c r="G16" s="28">
        <v>0.11034021266260292</v>
      </c>
      <c r="I16" s="29"/>
      <c r="J16" s="30"/>
      <c r="K16" s="30"/>
      <c r="L16" s="30"/>
      <c r="M16" s="30"/>
      <c r="N16" s="31"/>
      <c r="O16" s="32"/>
    </row>
    <row r="17" spans="1:15" s="37" customFormat="1" ht="20.100000000000001" customHeight="1" x14ac:dyDescent="0.25">
      <c r="A17" s="33" t="s">
        <v>7</v>
      </c>
      <c r="B17" s="34">
        <v>959.07500000000005</v>
      </c>
      <c r="C17" s="34">
        <v>1098.7730000000001</v>
      </c>
      <c r="D17" s="34">
        <v>1301.0500000000002</v>
      </c>
      <c r="E17" s="35">
        <v>1300.5540000000003</v>
      </c>
      <c r="F17" s="35">
        <v>1266.2269999999999</v>
      </c>
      <c r="G17" s="36">
        <v>2.7265845867793268E-2</v>
      </c>
      <c r="I17" s="38"/>
      <c r="J17" s="39"/>
      <c r="K17" s="39"/>
      <c r="L17" s="39"/>
      <c r="M17" s="39"/>
      <c r="N17" s="40"/>
      <c r="O17" s="41"/>
    </row>
    <row r="18" spans="1:15" s="44" customFormat="1" ht="20.100000000000001" customHeight="1" x14ac:dyDescent="0.25">
      <c r="A18" s="42" t="s">
        <v>8</v>
      </c>
      <c r="B18" s="43">
        <v>3.8769999999999998</v>
      </c>
      <c r="C18" s="43">
        <v>6.4530000000000003</v>
      </c>
      <c r="D18" s="43">
        <v>8.4600000000000009</v>
      </c>
      <c r="E18" s="35">
        <v>7.8090000000000002</v>
      </c>
      <c r="F18" s="35">
        <v>7.484</v>
      </c>
      <c r="G18" s="36">
        <v>1.6115403515685957E-4</v>
      </c>
      <c r="I18" s="38"/>
      <c r="J18" s="39"/>
      <c r="K18" s="39"/>
      <c r="L18" s="39"/>
      <c r="M18" s="39"/>
      <c r="N18" s="40"/>
      <c r="O18" s="41"/>
    </row>
    <row r="19" spans="1:15" s="44" customFormat="1" ht="20.100000000000001" customHeight="1" x14ac:dyDescent="0.25">
      <c r="A19" s="42" t="s">
        <v>9</v>
      </c>
      <c r="B19" s="43">
        <v>258.38400000000001</v>
      </c>
      <c r="C19" s="43">
        <v>257.85199999999998</v>
      </c>
      <c r="D19" s="43">
        <v>257.31900000000002</v>
      </c>
      <c r="E19" s="35">
        <v>233.87</v>
      </c>
      <c r="F19" s="35">
        <v>222.06</v>
      </c>
      <c r="G19" s="36">
        <v>4.7816495252448205E-3</v>
      </c>
      <c r="I19" s="38"/>
      <c r="J19" s="39"/>
      <c r="K19" s="39"/>
      <c r="L19" s="39"/>
      <c r="M19" s="39"/>
      <c r="N19" s="40"/>
      <c r="O19" s="41"/>
    </row>
    <row r="20" spans="1:15" s="37" customFormat="1" ht="20.100000000000001" customHeight="1" x14ac:dyDescent="0.25">
      <c r="A20" s="33" t="s">
        <v>10</v>
      </c>
      <c r="B20" s="43">
        <v>153.17299999999997</v>
      </c>
      <c r="C20" s="43">
        <v>117.919</v>
      </c>
      <c r="D20" s="43">
        <v>291.17</v>
      </c>
      <c r="E20" s="35">
        <v>366.14</v>
      </c>
      <c r="F20" s="35">
        <v>376.572</v>
      </c>
      <c r="G20" s="36">
        <v>8.1087783708029028E-3</v>
      </c>
      <c r="I20" s="38"/>
      <c r="J20" s="39"/>
      <c r="K20" s="39"/>
      <c r="L20" s="39"/>
      <c r="M20" s="39"/>
      <c r="N20" s="40"/>
      <c r="O20" s="41"/>
    </row>
    <row r="21" spans="1:15" s="44" customFormat="1" ht="20.100000000000001" customHeight="1" x14ac:dyDescent="0.25">
      <c r="A21" s="42" t="s">
        <v>11</v>
      </c>
      <c r="B21" s="43">
        <v>3054.0309999999999</v>
      </c>
      <c r="C21" s="43">
        <v>3039.8319999999999</v>
      </c>
      <c r="D21" s="43">
        <v>3104.1019999999999</v>
      </c>
      <c r="E21" s="35">
        <v>3318.4199999999996</v>
      </c>
      <c r="F21" s="35">
        <v>3247.8759999999997</v>
      </c>
      <c r="G21" s="36">
        <v>6.9936975292506739E-2</v>
      </c>
      <c r="I21" s="38"/>
      <c r="J21" s="39"/>
      <c r="K21" s="39"/>
      <c r="L21" s="39"/>
      <c r="M21" s="39"/>
      <c r="N21" s="40"/>
      <c r="O21" s="41"/>
    </row>
    <row r="22" spans="1:15" s="44" customFormat="1" ht="20.100000000000001" customHeight="1" x14ac:dyDescent="0.25">
      <c r="A22" s="45" t="s">
        <v>12</v>
      </c>
      <c r="B22" s="43">
        <v>4.8449999999999998</v>
      </c>
      <c r="C22" s="43">
        <v>2.6379999999999999</v>
      </c>
      <c r="D22" s="43">
        <v>0.878</v>
      </c>
      <c r="E22" s="35">
        <v>0</v>
      </c>
      <c r="F22" s="35">
        <v>0</v>
      </c>
      <c r="G22" s="36">
        <v>0</v>
      </c>
      <c r="I22" s="38"/>
      <c r="J22" s="39"/>
      <c r="K22" s="39"/>
      <c r="L22" s="39"/>
      <c r="M22" s="39"/>
      <c r="N22" s="40"/>
      <c r="O22" s="41"/>
    </row>
    <row r="23" spans="1:15" s="44" customFormat="1" ht="20.100000000000001" customHeight="1" x14ac:dyDescent="0.25">
      <c r="A23" s="42" t="s">
        <v>13</v>
      </c>
      <c r="B23" s="34">
        <v>6.3930000000000007</v>
      </c>
      <c r="C23" s="34">
        <v>5.1890000000000001</v>
      </c>
      <c r="D23" s="34">
        <v>5.5990000000000002</v>
      </c>
      <c r="E23" s="35">
        <v>4.3130000000000006</v>
      </c>
      <c r="F23" s="35">
        <v>3.9849999999999999</v>
      </c>
      <c r="G23" s="36">
        <v>8.5809571098354538E-5</v>
      </c>
      <c r="I23" s="38"/>
      <c r="J23" s="39"/>
      <c r="K23" s="39"/>
      <c r="L23" s="39"/>
      <c r="M23" s="39"/>
      <c r="N23" s="40"/>
      <c r="O23" s="41"/>
    </row>
    <row r="24" spans="1:15" s="4" customFormat="1" ht="24" customHeight="1" thickBot="1" x14ac:dyDescent="0.3">
      <c r="A24" s="46" t="s">
        <v>14</v>
      </c>
      <c r="B24" s="47">
        <v>44791.139000000003</v>
      </c>
      <c r="C24" s="47">
        <v>43338.271000000008</v>
      </c>
      <c r="D24" s="47">
        <v>42532.089</v>
      </c>
      <c r="E24" s="47">
        <v>46761.574000000001</v>
      </c>
      <c r="F24" s="47">
        <v>46440.040999999997</v>
      </c>
      <c r="G24" s="48">
        <v>1</v>
      </c>
      <c r="I24" s="49"/>
      <c r="J24" s="49"/>
      <c r="K24" s="49"/>
      <c r="L24" s="49"/>
      <c r="M24" s="49"/>
      <c r="N24" s="41"/>
      <c r="O24" s="41"/>
    </row>
    <row r="25" spans="1:15" ht="12.75" customHeight="1" x14ac:dyDescent="0.2">
      <c r="A25" s="50" t="str">
        <f>+'[1]Saldo Tasa Total'!A16</f>
        <v>a/ Preliminary figures as of 06/30/2017</v>
      </c>
      <c r="F25" s="51"/>
      <c r="G25" s="52"/>
      <c r="H25" s="53"/>
      <c r="J25" s="54"/>
      <c r="K25" s="41"/>
      <c r="L25" s="41"/>
      <c r="M25" s="41"/>
      <c r="N25" s="41"/>
      <c r="O25" s="41"/>
    </row>
    <row r="26" spans="1:15" ht="12.75" customHeight="1" x14ac:dyDescent="0.2">
      <c r="A26" s="50" t="str">
        <f>+'[1]Sal Total'!A26</f>
        <v>Source: Ministry of Popular Power of Economy and Finance. National Public Credit Bureau</v>
      </c>
      <c r="F26" s="51"/>
      <c r="G26" s="52"/>
      <c r="H26" s="53"/>
      <c r="J26" s="54"/>
      <c r="K26" s="41"/>
      <c r="L26" s="41"/>
      <c r="M26" s="41"/>
      <c r="N26" s="41"/>
      <c r="O26" s="41"/>
    </row>
    <row r="27" spans="1:15" ht="12.75" customHeight="1" x14ac:dyDescent="0.2">
      <c r="A27" s="55"/>
      <c r="B27" s="56"/>
      <c r="C27" s="56"/>
      <c r="D27" s="56"/>
      <c r="E27" s="56"/>
      <c r="F27" s="56"/>
      <c r="G27" s="52"/>
      <c r="H27" s="53"/>
      <c r="J27" s="54"/>
      <c r="K27" s="41"/>
      <c r="L27" s="41"/>
      <c r="M27" s="41"/>
      <c r="N27" s="41"/>
      <c r="O27" s="41"/>
    </row>
    <row r="28" spans="1:15" ht="12.75" customHeight="1" x14ac:dyDescent="0.2">
      <c r="A28" s="57"/>
      <c r="B28" s="58"/>
      <c r="C28" s="58"/>
      <c r="D28" s="58"/>
      <c r="E28" s="58"/>
      <c r="F28" s="58"/>
      <c r="G28" s="52"/>
      <c r="H28" s="53"/>
      <c r="J28" s="40"/>
    </row>
    <row r="29" spans="1:15" ht="12.75" customHeight="1" x14ac:dyDescent="0.2">
      <c r="D29" s="59"/>
      <c r="E29" s="59"/>
      <c r="F29" s="59"/>
      <c r="G29" s="60"/>
      <c r="H29" s="53"/>
      <c r="K29" s="41"/>
      <c r="L29" s="41"/>
      <c r="M29" s="41"/>
      <c r="N29" s="41"/>
      <c r="O29" s="41"/>
    </row>
    <row r="30" spans="1:15" ht="12.75" customHeight="1" x14ac:dyDescent="0.2">
      <c r="F30" s="53"/>
      <c r="G30" s="53"/>
      <c r="H30" s="53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65" orientation="landscape" r:id="rId1"/>
  <headerFooter alignWithMargins="0">
    <oddFooter>&amp;C8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Tasa Ext Dir</vt:lpstr>
      <vt:lpstr>'Saldo Tasa Ext 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2017-08-07T19:52:21Z</dcterms:created>
  <dcterms:modified xsi:type="dcterms:W3CDTF">2017-08-07T19:59:07Z</dcterms:modified>
</cp:coreProperties>
</file>