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3. Deuda Total\"/>
    </mc:Choice>
  </mc:AlternateContent>
  <bookViews>
    <workbookView xWindow="0" yWindow="0" windowWidth="20490" windowHeight="8340"/>
  </bookViews>
  <sheets>
    <sheet name="Saldo Tasa Total" sheetId="1" r:id="rId1"/>
  </sheets>
  <externalReferences>
    <externalReference r:id="rId2"/>
  </externalReferences>
  <definedNames>
    <definedName name="_xlnm.Print_Area" localSheetId="0">'Saldo Tasa Total'!$A$1:$G$42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C15" i="1"/>
  <c r="B15" i="1"/>
  <c r="F14" i="1"/>
  <c r="E14" i="1"/>
  <c r="D14" i="1"/>
  <c r="C14" i="1"/>
  <c r="B14" i="1"/>
  <c r="F13" i="1"/>
  <c r="E13" i="1"/>
  <c r="E15" i="1" s="1"/>
  <c r="D13" i="1"/>
  <c r="D15" i="1" s="1"/>
  <c r="C13" i="1"/>
  <c r="B13" i="1"/>
  <c r="G13" i="1" l="1"/>
  <c r="F15" i="1"/>
  <c r="G14" i="1" s="1"/>
  <c r="G15" i="1" l="1"/>
</calcChain>
</file>

<file path=xl/sharedStrings.xml><?xml version="1.0" encoding="utf-8"?>
<sst xmlns="http://schemas.openxmlformats.org/spreadsheetml/2006/main" count="7" uniqueCount="7">
  <si>
    <t>Saldos de la Deuda Pública Total del Gobierno Central
Por Tasa de Interés al 30/06/2017</t>
  </si>
  <si>
    <t>(Expresado en Millones de USD.)</t>
  </si>
  <si>
    <t>Tipo de Tasas</t>
  </si>
  <si>
    <t>% de 
Participación 2017</t>
  </si>
  <si>
    <t>Fijas</t>
  </si>
  <si>
    <t>Variables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</si>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</sst>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0" x14ac:knownFonts="1">
    <font>
      <sz val="10"/>
      <name val="Arial"/>
    </font>
    <font>
      <b/>
      <sz val="14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0" fillId="0" borderId="0" xfId="0" applyFill="1"/>
    <xf numFmtId="0" fontId="1" fillId="2" borderId="0" xfId="0" quotePrefix="1" applyFont="1" applyFill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/>
    </xf>
    <xf numFmtId="0" fontId="2" fillId="0" borderId="0" xfId="0" quotePrefix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left" vertical="center" indent="1"/>
    </xf>
    <xf numFmtId="164" fontId="8" fillId="0" borderId="0" xfId="1" quotePrefix="1" applyNumberFormat="1" applyFont="1" applyBorder="1" applyAlignment="1">
      <alignment vertical="center"/>
    </xf>
    <xf numFmtId="166" fontId="7" fillId="0" borderId="0" xfId="2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/>
    <xf numFmtId="0" fontId="0" fillId="0" borderId="0" xfId="0" applyAlignment="1">
      <alignment vertical="center"/>
    </xf>
    <xf numFmtId="0" fontId="5" fillId="4" borderId="1" xfId="3" applyFont="1" applyFill="1" applyBorder="1" applyAlignment="1" applyProtection="1">
      <alignment horizontal="left" vertical="center"/>
      <protection locked="0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/>
    <xf numFmtId="0" fontId="9" fillId="2" borderId="0" xfId="0" applyFont="1" applyFill="1" applyAlignment="1">
      <alignment vertical="center"/>
    </xf>
    <xf numFmtId="164" fontId="9" fillId="0" borderId="0" xfId="1" applyNumberFormat="1" applyFont="1" applyAlignment="1">
      <alignment vertical="center"/>
    </xf>
    <xf numFmtId="0" fontId="0" fillId="0" borderId="0" xfId="0" applyBorder="1"/>
    <xf numFmtId="165" fontId="0" fillId="0" borderId="0" xfId="1" applyFont="1"/>
    <xf numFmtId="164" fontId="0" fillId="0" borderId="0" xfId="1" applyNumberFormat="1" applyFont="1" applyFill="1"/>
    <xf numFmtId="164" fontId="0" fillId="0" borderId="0" xfId="0" applyNumberFormat="1"/>
    <xf numFmtId="164" fontId="8" fillId="0" borderId="0" xfId="1" applyNumberFormat="1" applyFont="1" applyBorder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04"/>
        </c:manualLayout>
      </c:layout>
      <c:doughnutChart>
        <c:varyColors val="1"/>
        <c:ser>
          <c:idx val="0"/>
          <c:order val="0"/>
          <c:tx>
            <c:strRef>
              <c:f>'Saldo Tasa Total'!$A$13:$A$14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1"/>
            <c:bubble3D val="0"/>
            <c:explosion val="5"/>
          </c:dPt>
          <c:dLbls>
            <c:dLbl>
              <c:idx val="0"/>
              <c:layout>
                <c:manualLayout>
                  <c:x val="-0.1209854125377185"/>
                  <c:y val="4.3734717874907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13115283544895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Total'!$A$13:$A$14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cat>
          <c:val>
            <c:numRef>
              <c:f>'Saldo Tasa Total'!$F$13:$F$14</c:f>
              <c:numCache>
                <c:formatCode>_(* #,##0_);_(* \(#,##0\);_(* "-"??_);_(@_)</c:formatCode>
                <c:ptCount val="2"/>
                <c:pt idx="0">
                  <c:v>108186.6373</c:v>
                </c:pt>
                <c:pt idx="1">
                  <c:v>35284.186500000003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1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957239583333344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5" l="0.5905511811023425" r="0.5905511811023425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415179</xdr:colOff>
      <xdr:row>17</xdr:row>
      <xdr:rowOff>154081</xdr:rowOff>
    </xdr:from>
    <xdr:to>
      <xdr:col>6</xdr:col>
      <xdr:colOff>288729</xdr:colOff>
      <xdr:row>39</xdr:row>
      <xdr:rowOff>155663</xdr:rowOff>
    </xdr:to>
    <xdr:grpSp>
      <xdr:nvGrpSpPr>
        <xdr:cNvPr id="2" name="16 Grupo"/>
        <xdr:cNvGrpSpPr/>
      </xdr:nvGrpSpPr>
      <xdr:grpSpPr>
        <a:xfrm>
          <a:off x="415179" y="3773581"/>
          <a:ext cx="5760000" cy="3563932"/>
          <a:chOff x="415179" y="3731248"/>
          <a:chExt cx="5757883" cy="3494082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15179" y="3731248"/>
            <a:ext cx="5757883" cy="3235096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Total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Tasa de Interés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455083" y="6974417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3</xdr:col>
      <xdr:colOff>0</xdr:colOff>
      <xdr:row>0</xdr:row>
      <xdr:rowOff>114300</xdr:rowOff>
    </xdr:from>
    <xdr:to>
      <xdr:col>7</xdr:col>
      <xdr:colOff>66675</xdr:colOff>
      <xdr:row>2</xdr:row>
      <xdr:rowOff>95250</xdr:rowOff>
    </xdr:to>
    <xdr:grpSp>
      <xdr:nvGrpSpPr>
        <xdr:cNvPr id="7" name="7 Grupo"/>
        <xdr:cNvGrpSpPr>
          <a:grpSpLocks/>
        </xdr:cNvGrpSpPr>
      </xdr:nvGrpSpPr>
      <xdr:grpSpPr bwMode="auto">
        <a:xfrm>
          <a:off x="3343275" y="114300"/>
          <a:ext cx="3457575" cy="304800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476250</xdr:colOff>
      <xdr:row>2</xdr:row>
      <xdr:rowOff>19050</xdr:rowOff>
    </xdr:to>
    <xdr:grpSp>
      <xdr:nvGrpSpPr>
        <xdr:cNvPr id="10" name="Grupo 9"/>
        <xdr:cNvGrpSpPr/>
      </xdr:nvGrpSpPr>
      <xdr:grpSpPr>
        <a:xfrm>
          <a:off x="0" y="0"/>
          <a:ext cx="2971800" cy="34290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34">
          <cell r="Q34">
            <v>4.3</v>
          </cell>
          <cell r="R34">
            <v>4.3</v>
          </cell>
          <cell r="S34">
            <v>6.3</v>
          </cell>
          <cell r="V34">
            <v>10</v>
          </cell>
        </row>
      </sheetData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3">
          <cell r="A13" t="str">
            <v>Fijas</v>
          </cell>
          <cell r="F13">
            <v>108186.6373</v>
          </cell>
        </row>
        <row r="14">
          <cell r="A14" t="str">
            <v>Variables</v>
          </cell>
          <cell r="F14">
            <v>35284.186500000003</v>
          </cell>
        </row>
      </sheetData>
      <sheetData sheetId="10">
        <row r="14">
          <cell r="B14">
            <v>40351.361000000004</v>
          </cell>
          <cell r="C14">
            <v>38809.615000000005</v>
          </cell>
          <cell r="D14">
            <v>37563.510999999999</v>
          </cell>
          <cell r="E14">
            <v>41530.468000000001</v>
          </cell>
          <cell r="F14">
            <v>41315.837</v>
          </cell>
        </row>
        <row r="16">
          <cell r="B16">
            <v>4439.7780000000002</v>
          </cell>
          <cell r="C16">
            <v>4528.6559999999999</v>
          </cell>
          <cell r="D16">
            <v>4968.5780000000004</v>
          </cell>
          <cell r="E16">
            <v>5231.1059999999998</v>
          </cell>
          <cell r="F16">
            <v>5124.2039999999988</v>
          </cell>
        </row>
      </sheetData>
      <sheetData sheetId="11">
        <row r="13">
          <cell r="B13">
            <v>166663.269</v>
          </cell>
          <cell r="C13">
            <v>199669.65900000001</v>
          </cell>
          <cell r="D13">
            <v>241384.64499999999</v>
          </cell>
          <cell r="E13">
            <v>281206.402</v>
          </cell>
          <cell r="F13">
            <v>241643.91600000003</v>
          </cell>
        </row>
        <row r="14">
          <cell r="B14">
            <v>191540.22699999998</v>
          </cell>
          <cell r="C14">
            <v>230026.90899999999</v>
          </cell>
          <cell r="D14">
            <v>258960.70799999998</v>
          </cell>
          <cell r="E14">
            <v>302497.07700000005</v>
          </cell>
          <cell r="F14">
            <v>301599.82500000001</v>
          </cell>
        </row>
      </sheetData>
      <sheetData sheetId="12">
        <row r="13">
          <cell r="B13">
            <v>85900.528999999995</v>
          </cell>
          <cell r="C13">
            <v>160798.451</v>
          </cell>
          <cell r="D13">
            <v>315298.23</v>
          </cell>
          <cell r="E13">
            <v>435756.2</v>
          </cell>
          <cell r="F13">
            <v>427064.087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5:P52"/>
  <sheetViews>
    <sheetView showGridLines="0" tabSelected="1" zoomScaleNormal="100" workbookViewId="0">
      <selection activeCell="I25" sqref="I25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5" spans="1:14" x14ac:dyDescent="0.2">
      <c r="A5" s="1"/>
    </row>
    <row r="8" spans="1:14" ht="36" customHeight="1" x14ac:dyDescent="0.2">
      <c r="A8" s="2" t="s">
        <v>0</v>
      </c>
      <c r="B8" s="3"/>
      <c r="C8" s="3"/>
      <c r="D8" s="3"/>
      <c r="E8" s="3"/>
      <c r="F8" s="3"/>
      <c r="G8" s="3"/>
      <c r="H8" s="4"/>
    </row>
    <row r="9" spans="1:14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14" ht="12.75" customHeight="1" x14ac:dyDescent="0.2">
      <c r="A10" s="7"/>
      <c r="B10" s="7"/>
      <c r="C10" s="7"/>
      <c r="D10" s="7"/>
      <c r="E10" s="7"/>
      <c r="F10" s="7"/>
      <c r="G10" s="7"/>
      <c r="H10" s="7"/>
    </row>
    <row r="11" spans="1:14" ht="12.75" customHeight="1" x14ac:dyDescent="0.2"/>
    <row r="12" spans="1:14" ht="33" customHeight="1" x14ac:dyDescent="0.2">
      <c r="A12" s="8" t="s">
        <v>2</v>
      </c>
      <c r="B12" s="8">
        <v>2013</v>
      </c>
      <c r="C12" s="8">
        <v>2014</v>
      </c>
      <c r="D12" s="8">
        <v>2015</v>
      </c>
      <c r="E12" s="8">
        <v>2016</v>
      </c>
      <c r="F12" s="8">
        <v>2017</v>
      </c>
      <c r="G12" s="9" t="s">
        <v>3</v>
      </c>
      <c r="H12" s="1"/>
    </row>
    <row r="13" spans="1:14" s="15" customFormat="1" ht="20.100000000000001" customHeight="1" x14ac:dyDescent="0.2">
      <c r="A13" s="10" t="s">
        <v>4</v>
      </c>
      <c r="B13" s="11">
        <f>'[1]Saldo Tasa Ext Dir'!B14+('[1]Saldo Tasa Int Dir'!B13/'[1]Sal Total'!Q34)+('[1]Saldo Tasa Int Ind'!B13/'[1]Sal Total'!Q34)</f>
        <v>99087.127976744203</v>
      </c>
      <c r="C13" s="11">
        <f>'[1]Saldo Tasa Ext Dir'!C14+('[1]Saldo Tasa Int Dir'!C13/'[1]Sal Total'!R34)+('[1]Saldo Tasa Int Ind'!C13/'[1]Sal Total'!R34)</f>
        <v>122639.40802325583</v>
      </c>
      <c r="D13" s="11">
        <f>'[1]Saldo Tasa Ext Dir'!D14+('[1]Saldo Tasa Int Dir'!D13/'[1]Sal Total'!S34)+('[1]Saldo Tasa Int Ind'!D13/'[1]Sal Total'!S34)</f>
        <v>125925.87211111109</v>
      </c>
      <c r="E13" s="11">
        <f>'[1]Saldo Tasa Ext Dir'!E14+('[1]Saldo Tasa Int Dir'!E13/'[1]Sal Total'!V34)+('[1]Saldo Tasa Int Ind'!E13/'[1]Sal Total'!V34)</f>
        <v>113226.72820000001</v>
      </c>
      <c r="F13" s="11">
        <f>'[1]Saldo Tasa Ext Dir'!F14+('[1]Saldo Tasa Int Dir'!F13/'[1]Sal Total'!V34)+('[1]Saldo Tasa Int Ind'!F13/'[1]Sal Total'!V34)</f>
        <v>108186.6373</v>
      </c>
      <c r="G13" s="12">
        <f>+F13/$F$15</f>
        <v>0.75406716456032497</v>
      </c>
      <c r="H13" s="13"/>
      <c r="I13" s="14"/>
      <c r="J13" s="14"/>
      <c r="K13" s="14"/>
      <c r="L13" s="14"/>
      <c r="M13" s="14"/>
      <c r="N13"/>
    </row>
    <row r="14" spans="1:14" s="15" customFormat="1" ht="20.100000000000001" customHeight="1" x14ac:dyDescent="0.2">
      <c r="A14" s="10" t="s">
        <v>5</v>
      </c>
      <c r="B14" s="11">
        <f>'[1]Saldo Tasa Ext Dir'!B16+('[1]Saldo Tasa Int Dir'!B14/'[1]Sal Total'!Q34)+('[1]Saldo Tasa Int Ind'!B14/'[1]Sal Total'!Q34)</f>
        <v>48984.016837209296</v>
      </c>
      <c r="C14" s="11">
        <f>'[1]Saldo Tasa Ext Dir'!C16+('[1]Saldo Tasa Int Dir'!C14/'[1]Sal Total'!R34)+('[1]Saldo Tasa Int Ind'!C14/'[1]Sal Total'!R34)</f>
        <v>58023.286</v>
      </c>
      <c r="D14" s="11">
        <f>'[1]Saldo Tasa Ext Dir'!D16+('[1]Saldo Tasa Int Dir'!D14/'[1]Sal Total'!S34)+('[1]Saldo Tasa Int Ind'!D14/'[1]Sal Total'!S34)</f>
        <v>46073.452285714287</v>
      </c>
      <c r="E14" s="11">
        <f>'[1]Saldo Tasa Ext Dir'!E16+('[1]Saldo Tasa Int Dir'!E14/'[1]Sal Total'!V34)+('[1]Saldo Tasa Int Ind'!E14/'[1]Sal Total'!V34)</f>
        <v>35480.813700000006</v>
      </c>
      <c r="F14" s="11">
        <f>'[1]Saldo Tasa Ext Dir'!F16+('[1]Saldo Tasa Int Dir'!F14/'[1]Sal Total'!V34)+('[1]Saldo Tasa Int Ind'!F14/'[1]Sal Total'!V34)</f>
        <v>35284.186500000003</v>
      </c>
      <c r="G14" s="12">
        <f>+F14/$F$15</f>
        <v>0.24593283543967495</v>
      </c>
      <c r="H14" s="13"/>
      <c r="I14" s="14"/>
      <c r="J14" s="14"/>
      <c r="K14" s="14"/>
      <c r="L14" s="14"/>
      <c r="M14" s="14"/>
      <c r="N14"/>
    </row>
    <row r="15" spans="1:14" s="20" customFormat="1" ht="24" customHeight="1" thickBot="1" x14ac:dyDescent="0.25">
      <c r="A15" s="16" t="s">
        <v>6</v>
      </c>
      <c r="B15" s="17">
        <f t="shared" ref="B15:F15" si="0">SUM(B13:B14)</f>
        <v>148071.14481395349</v>
      </c>
      <c r="C15" s="17">
        <f t="shared" si="0"/>
        <v>180662.69402325584</v>
      </c>
      <c r="D15" s="17">
        <f t="shared" si="0"/>
        <v>171999.3243968254</v>
      </c>
      <c r="E15" s="17">
        <f t="shared" si="0"/>
        <v>148707.54190000001</v>
      </c>
      <c r="F15" s="17">
        <f t="shared" si="0"/>
        <v>143470.82380000001</v>
      </c>
      <c r="G15" s="18">
        <f>SUM(G13:G14)</f>
        <v>0.99999999999999989</v>
      </c>
      <c r="H15" s="19"/>
      <c r="I15"/>
      <c r="J15"/>
      <c r="K15"/>
      <c r="L15"/>
      <c r="M15"/>
      <c r="N15"/>
    </row>
    <row r="16" spans="1:14" x14ac:dyDescent="0.2">
      <c r="A16" s="21" t="str">
        <f>'[1]Sal Ext.'!A31</f>
        <v>Fuente: Ministerio del Poder Popular de Economía y Finanzas. Oficina Nacional de Crédito Público</v>
      </c>
      <c r="E16" s="22"/>
      <c r="F16" s="22"/>
      <c r="G16" s="23"/>
      <c r="H16" s="1"/>
    </row>
    <row r="18" spans="1:16" x14ac:dyDescent="0.2">
      <c r="H18" s="1"/>
    </row>
    <row r="19" spans="1:16" x14ac:dyDescent="0.2">
      <c r="A19" s="24"/>
      <c r="B19" s="24"/>
      <c r="G19" s="23"/>
    </row>
    <row r="20" spans="1:16" x14ac:dyDescent="0.2">
      <c r="A20" s="24"/>
      <c r="B20" s="24"/>
      <c r="G20" s="23"/>
      <c r="H20" s="1"/>
    </row>
    <row r="21" spans="1:16" x14ac:dyDescent="0.2">
      <c r="E21" s="23"/>
      <c r="F21" s="23"/>
      <c r="G21" s="23"/>
      <c r="H21" s="1"/>
    </row>
    <row r="22" spans="1:16" x14ac:dyDescent="0.2">
      <c r="E22" s="23"/>
      <c r="F22" s="23"/>
      <c r="G22" s="23"/>
      <c r="H22" s="1"/>
    </row>
    <row r="23" spans="1:16" x14ac:dyDescent="0.2">
      <c r="E23" s="23"/>
      <c r="F23" s="23"/>
      <c r="G23" s="23"/>
      <c r="H23" s="1"/>
    </row>
    <row r="24" spans="1:16" x14ac:dyDescent="0.2">
      <c r="E24" s="23"/>
      <c r="F24" s="23"/>
      <c r="G24" s="23"/>
      <c r="H24" s="1"/>
    </row>
    <row r="25" spans="1:16" x14ac:dyDescent="0.2">
      <c r="E25" s="23"/>
      <c r="F25" s="23"/>
      <c r="G25" s="23"/>
      <c r="H25" s="1"/>
      <c r="O25" s="25"/>
      <c r="P25" s="1"/>
    </row>
    <row r="26" spans="1:16" x14ac:dyDescent="0.2">
      <c r="E26" s="23"/>
      <c r="F26" s="23"/>
      <c r="G26" s="23"/>
      <c r="H26" s="1"/>
      <c r="O26" s="25"/>
      <c r="P26" s="1"/>
    </row>
    <row r="27" spans="1:16" x14ac:dyDescent="0.2">
      <c r="E27" s="23"/>
      <c r="F27" s="23"/>
      <c r="G27" s="23"/>
      <c r="H27" s="1"/>
    </row>
    <row r="28" spans="1:16" x14ac:dyDescent="0.2">
      <c r="E28" s="23"/>
      <c r="F28" s="23"/>
      <c r="G28" s="23"/>
      <c r="H28" s="1"/>
    </row>
    <row r="29" spans="1:16" x14ac:dyDescent="0.2">
      <c r="E29" s="23"/>
      <c r="F29" s="23"/>
      <c r="G29" s="23"/>
      <c r="H29" s="1"/>
    </row>
    <row r="30" spans="1:16" x14ac:dyDescent="0.2">
      <c r="E30" s="23"/>
      <c r="F30" s="23"/>
      <c r="G30" s="23"/>
      <c r="H30" s="1"/>
    </row>
    <row r="31" spans="1:16" x14ac:dyDescent="0.2">
      <c r="E31" s="23"/>
      <c r="F31" s="23"/>
      <c r="G31" s="23"/>
      <c r="H31" s="1"/>
    </row>
    <row r="32" spans="1:16" x14ac:dyDescent="0.2">
      <c r="H32" s="1"/>
    </row>
    <row r="33" spans="1:8" x14ac:dyDescent="0.2">
      <c r="H33" s="1"/>
    </row>
    <row r="34" spans="1:8" x14ac:dyDescent="0.2">
      <c r="H34" s="13"/>
    </row>
    <row r="35" spans="1:8" x14ac:dyDescent="0.2">
      <c r="H35" s="13"/>
    </row>
    <row r="36" spans="1:8" x14ac:dyDescent="0.2">
      <c r="H36" s="19"/>
    </row>
    <row r="37" spans="1:8" x14ac:dyDescent="0.2">
      <c r="A37" s="24"/>
      <c r="B37" s="24"/>
      <c r="C37" s="24"/>
      <c r="D37" s="24"/>
      <c r="E37" s="24"/>
      <c r="F37" s="24"/>
      <c r="H37" s="1"/>
    </row>
    <row r="38" spans="1:8" x14ac:dyDescent="0.2">
      <c r="A38" s="24"/>
      <c r="B38" s="24"/>
      <c r="C38" s="24"/>
      <c r="D38" s="24"/>
      <c r="E38" s="24"/>
      <c r="F38" s="24"/>
      <c r="H38" s="1"/>
    </row>
    <row r="39" spans="1:8" x14ac:dyDescent="0.2">
      <c r="A39" s="24"/>
      <c r="B39" s="24"/>
      <c r="C39" s="24"/>
      <c r="D39" s="24"/>
      <c r="E39" s="24"/>
      <c r="F39" s="24"/>
      <c r="H39" s="1"/>
    </row>
    <row r="40" spans="1:8" x14ac:dyDescent="0.2">
      <c r="H40" s="1"/>
    </row>
    <row r="41" spans="1:8" x14ac:dyDescent="0.2">
      <c r="B41" s="26"/>
      <c r="C41" s="26"/>
      <c r="D41" s="26"/>
      <c r="E41" s="26"/>
      <c r="F41" s="26"/>
      <c r="H41" s="1"/>
    </row>
    <row r="42" spans="1:8" x14ac:dyDescent="0.2">
      <c r="B42" s="11"/>
      <c r="C42" s="11"/>
      <c r="D42" s="27"/>
      <c r="E42" s="27"/>
      <c r="F42" s="27"/>
      <c r="H42" s="1"/>
    </row>
    <row r="43" spans="1:8" x14ac:dyDescent="0.2">
      <c r="B43" s="11"/>
      <c r="C43" s="11"/>
      <c r="D43" s="27"/>
      <c r="E43" s="27"/>
      <c r="F43" s="27"/>
      <c r="H43" s="1"/>
    </row>
    <row r="44" spans="1:8" x14ac:dyDescent="0.2">
      <c r="B44" s="24"/>
      <c r="C44" s="24"/>
      <c r="D44" s="24"/>
      <c r="E44" s="24"/>
      <c r="F44" s="24"/>
      <c r="H44" s="1"/>
    </row>
    <row r="45" spans="1:8" x14ac:dyDescent="0.2">
      <c r="B45" s="26"/>
      <c r="C45" s="26"/>
      <c r="D45" s="26"/>
      <c r="E45" s="26"/>
      <c r="F45" s="26"/>
      <c r="H45" s="1"/>
    </row>
    <row r="46" spans="1:8" x14ac:dyDescent="0.2">
      <c r="B46" s="26"/>
      <c r="C46" s="26"/>
      <c r="D46" s="26"/>
      <c r="E46" s="26"/>
      <c r="F46" s="26"/>
    </row>
    <row r="47" spans="1:8" x14ac:dyDescent="0.2">
      <c r="B47" s="24"/>
      <c r="C47" s="24"/>
      <c r="D47" s="24"/>
      <c r="E47" s="24"/>
      <c r="F47" s="24"/>
    </row>
    <row r="50" spans="2:6" x14ac:dyDescent="0.2">
      <c r="B50" s="26"/>
      <c r="C50" s="26"/>
      <c r="D50" s="26"/>
      <c r="E50" s="26"/>
      <c r="F50" s="26"/>
    </row>
    <row r="51" spans="2:6" x14ac:dyDescent="0.2">
      <c r="B51" s="26"/>
      <c r="C51" s="26"/>
      <c r="D51" s="26"/>
      <c r="E51" s="26"/>
      <c r="F51" s="26"/>
    </row>
    <row r="52" spans="2:6" x14ac:dyDescent="0.2">
      <c r="B52" s="26"/>
      <c r="C52" s="26"/>
      <c r="D52" s="26"/>
      <c r="E52" s="26"/>
      <c r="F52" s="26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&amp;C9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Total</vt:lpstr>
      <vt:lpstr>'Saldo Tasa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2017-08-07T20:18:46Z</dcterms:created>
  <dcterms:modified xsi:type="dcterms:W3CDTF">2017-08-07T20:19:07Z</dcterms:modified>
</cp:coreProperties>
</file>