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3. Deuda Total\"/>
    </mc:Choice>
  </mc:AlternateContent>
  <bookViews>
    <workbookView xWindow="0" yWindow="0" windowWidth="20490" windowHeight="8340"/>
  </bookViews>
  <sheets>
    <sheet name="Saldo Plazo Total" sheetId="1" r:id="rId1"/>
  </sheets>
  <externalReferences>
    <externalReference r:id="rId2"/>
  </externalReferences>
  <definedNames>
    <definedName name="_xlnm.Print_Area" localSheetId="0">'Saldo Plazo Total'!$A$1:$G$43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  <c r="C15" i="1"/>
  <c r="B15" i="1"/>
  <c r="F14" i="1"/>
  <c r="G14" i="1" s="1"/>
  <c r="E14" i="1"/>
  <c r="D14" i="1"/>
  <c r="C14" i="1"/>
  <c r="B14" i="1"/>
  <c r="F13" i="1"/>
  <c r="F15" i="1" s="1"/>
  <c r="E13" i="1"/>
  <c r="E15" i="1" s="1"/>
  <c r="D13" i="1"/>
  <c r="D15" i="1" s="1"/>
  <c r="C13" i="1"/>
  <c r="B13" i="1"/>
  <c r="G13" i="1" l="1"/>
  <c r="G15" i="1" s="1"/>
</calcChain>
</file>

<file path=xl/sharedStrings.xml><?xml version="1.0" encoding="utf-8"?>
<sst xmlns="http://schemas.openxmlformats.org/spreadsheetml/2006/main" count="9" uniqueCount="9">
  <si>
    <t>Saldo de la Deuda Pública Total del Gobierno Central 
Por Plazo de Vencimiento al 31/03/2017</t>
  </si>
  <si>
    <t>(Expresado en Millones de USD.)</t>
  </si>
  <si>
    <t>Plazo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</si>
  <si>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</si>
  <si>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% de 
Participación 2017</t>
  </si>
  <si>
    <t>Corto Plazo *</t>
  </si>
  <si>
    <t>Largo Plazo</t>
  </si>
  <si>
    <t>Total</t>
  </si>
  <si>
    <t>(*) Vencimiento original menor o igual a un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</si>
</sst>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10" x14ac:knownFonts="1">
    <font>
      <sz val="10"/>
      <name val="Arial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quotePrefix="1" applyFont="1" applyFill="1" applyAlignment="1">
      <alignment horizontal="center" vertical="center" wrapText="1"/>
    </xf>
    <xf numFmtId="0" fontId="1" fillId="2" borderId="0" xfId="0" quotePrefix="1" applyFont="1" applyFill="1" applyAlignment="1">
      <alignment vertical="center" wrapText="1"/>
    </xf>
    <xf numFmtId="0" fontId="2" fillId="2" borderId="0" xfId="0" quotePrefix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quotePrefix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indent="1"/>
    </xf>
    <xf numFmtId="164" fontId="8" fillId="2" borderId="0" xfId="1" applyNumberFormat="1" applyFont="1" applyFill="1" applyBorder="1" applyAlignment="1">
      <alignment vertical="center"/>
    </xf>
    <xf numFmtId="166" fontId="3" fillId="2" borderId="0" xfId="2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" fontId="8" fillId="0" borderId="0" xfId="3" applyNumberFormat="1"/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Font="1" applyFill="1" applyBorder="1" applyAlignment="1">
      <alignment vertical="center"/>
    </xf>
    <xf numFmtId="0" fontId="8" fillId="2" borderId="0" xfId="0" applyFont="1" applyFill="1" applyBorder="1"/>
    <xf numFmtId="0" fontId="8" fillId="2" borderId="0" xfId="0" applyFont="1" applyFill="1"/>
    <xf numFmtId="0" fontId="9" fillId="2" borderId="0" xfId="0" applyFont="1" applyFill="1" applyBorder="1" applyAlignment="1">
      <alignment vertical="center"/>
    </xf>
    <xf numFmtId="164" fontId="3" fillId="2" borderId="0" xfId="1" applyNumberFormat="1" applyFont="1" applyFill="1" applyBorder="1"/>
    <xf numFmtId="164" fontId="8" fillId="2" borderId="0" xfId="0" applyNumberFormat="1" applyFont="1" applyFill="1" applyBorder="1"/>
    <xf numFmtId="0" fontId="9" fillId="2" borderId="0" xfId="0" applyFont="1" applyFill="1" applyAlignment="1">
      <alignment vertical="center"/>
    </xf>
    <xf numFmtId="10" fontId="3" fillId="2" borderId="0" xfId="2" applyNumberFormat="1" applyFont="1" applyFill="1" applyBorder="1"/>
    <xf numFmtId="165" fontId="8" fillId="2" borderId="0" xfId="0" applyNumberFormat="1" applyFont="1" applyFill="1" applyBorder="1"/>
    <xf numFmtId="164" fontId="8" fillId="2" borderId="0" xfId="1" applyNumberFormat="1" applyFont="1" applyFill="1" applyBorder="1"/>
    <xf numFmtId="0" fontId="3" fillId="2" borderId="0" xfId="0" applyFont="1" applyFill="1" applyBorder="1"/>
    <xf numFmtId="165" fontId="8" fillId="2" borderId="0" xfId="1" applyFont="1" applyFill="1" applyBorder="1"/>
    <xf numFmtId="0" fontId="0" fillId="2" borderId="0" xfId="0" applyFill="1" applyBorder="1"/>
    <xf numFmtId="165" fontId="0" fillId="2" borderId="0" xfId="0" applyNumberFormat="1" applyFill="1" applyBorder="1"/>
    <xf numFmtId="164" fontId="8" fillId="0" borderId="0" xfId="1" applyNumberFormat="1" applyFont="1" applyBorder="1" applyAlignment="1">
      <alignment vertical="center"/>
    </xf>
    <xf numFmtId="164" fontId="8" fillId="2" borderId="0" xfId="0" applyNumberFormat="1" applyFont="1" applyFill="1" applyBorder="1" applyAlignment="1">
      <alignment vertical="center"/>
    </xf>
    <xf numFmtId="164" fontId="0" fillId="2" borderId="0" xfId="0" applyNumberFormat="1" applyFill="1"/>
  </cellXfs>
  <cellStyles count="4">
    <cellStyle name="Millares" xfId="1" builtinId="3"/>
    <cellStyle name="Normal" xfId="0" builtinId="0"/>
    <cellStyle name="Normal 7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782"/>
        </c:manualLayout>
      </c:layout>
      <c:doughnutChart>
        <c:varyColors val="1"/>
        <c:ser>
          <c:idx val="0"/>
          <c:order val="0"/>
          <c:tx>
            <c:strRef>
              <c:f>'Saldo Plazo Total'!$A$13:$A$14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8.3096169864994768E-2"/>
                  <c:y val="-0.138752876154797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387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Plazo Total'!$A$13:$A$14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cat>
          <c:val>
            <c:numRef>
              <c:f>'Saldo Plazo Total'!$F$13:$F$14</c:f>
              <c:numCache>
                <c:formatCode>_(* #,##0_);_(* \(#,##0\);_(* "-"??_);_(@_)</c:formatCode>
                <c:ptCount val="2"/>
                <c:pt idx="0">
                  <c:v>540.91229999999996</c:v>
                </c:pt>
                <c:pt idx="1">
                  <c:v>145720.7439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18056145833333331"/>
          <c:h val="0.32297389847508418"/>
        </c:manualLayout>
      </c:layout>
      <c:overlay val="0"/>
      <c:txPr>
        <a:bodyPr/>
        <a:lstStyle/>
        <a:p>
          <a:pPr>
            <a:defRPr lang="es-VE"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306" l="0.59055118110234306" r="0.590551181102343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19</xdr:row>
      <xdr:rowOff>133350</xdr:rowOff>
    </xdr:from>
    <xdr:to>
      <xdr:col>6</xdr:col>
      <xdr:colOff>330749</xdr:colOff>
      <xdr:row>41</xdr:row>
      <xdr:rowOff>134496</xdr:rowOff>
    </xdr:to>
    <xdr:grpSp>
      <xdr:nvGrpSpPr>
        <xdr:cNvPr id="2" name="14 Grupo"/>
        <xdr:cNvGrpSpPr/>
      </xdr:nvGrpSpPr>
      <xdr:grpSpPr>
        <a:xfrm>
          <a:off x="447675" y="4076700"/>
          <a:ext cx="5769524" cy="3573021"/>
          <a:chOff x="447675" y="3869267"/>
          <a:chExt cx="5767407" cy="3504229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47675" y="3869267"/>
            <a:ext cx="5767407" cy="3236087"/>
            <a:chOff x="1231543" y="4041992"/>
            <a:chExt cx="4915870" cy="2441342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4"/>
            <a:ext cx="4907755" cy="21304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8" y="4041992"/>
              <a:ext cx="490775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Total 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Plazo de Vencimiento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31/03/2017</a:t>
              </a:r>
            </a:p>
          </xdr:txBody>
        </xdr:sp>
      </xdr:grpSp>
      <xdr:sp macro="" textlink="">
        <xdr:nvSpPr>
          <xdr:cNvPr id="4" name="13 CuadroTexto"/>
          <xdr:cNvSpPr txBox="1"/>
        </xdr:nvSpPr>
        <xdr:spPr bwMode="auto">
          <a:xfrm>
            <a:off x="508000" y="7122583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l"/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Fuente: Ministerio del Poder Popular</a:t>
            </a:r>
            <a:r>
              <a:rPr lang="es-VE" sz="800" b="0" i="0" u="none" strike="noStrike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de Economía y Finanzas. Oficina Nacional de Crédito Público</a:t>
            </a:r>
            <a:r>
              <a:rPr lang="es-VE" sz="800"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2</xdr:col>
      <xdr:colOff>819150</xdr:colOff>
      <xdr:row>0</xdr:row>
      <xdr:rowOff>28575</xdr:rowOff>
    </xdr:from>
    <xdr:to>
      <xdr:col>7</xdr:col>
      <xdr:colOff>38100</xdr:colOff>
      <xdr:row>2</xdr:row>
      <xdr:rowOff>9525</xdr:rowOff>
    </xdr:to>
    <xdr:grpSp>
      <xdr:nvGrpSpPr>
        <xdr:cNvPr id="7" name="7 Grupo"/>
        <xdr:cNvGrpSpPr>
          <a:grpSpLocks/>
        </xdr:cNvGrpSpPr>
      </xdr:nvGrpSpPr>
      <xdr:grpSpPr bwMode="auto">
        <a:xfrm>
          <a:off x="3314700" y="28575"/>
          <a:ext cx="3457575" cy="304800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476250</xdr:colOff>
      <xdr:row>2</xdr:row>
      <xdr:rowOff>19050</xdr:rowOff>
    </xdr:to>
    <xdr:grpSp>
      <xdr:nvGrpSpPr>
        <xdr:cNvPr id="10" name="Grupo 9"/>
        <xdr:cNvGrpSpPr/>
      </xdr:nvGrpSpPr>
      <xdr:grpSpPr>
        <a:xfrm>
          <a:off x="0" y="0"/>
          <a:ext cx="2971800" cy="34290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4">
          <cell r="A24" t="str">
            <v>a/ Cifras Preliminares al 31/03/2017</v>
          </cell>
        </row>
        <row r="34">
          <cell r="Q34">
            <v>4.3</v>
          </cell>
          <cell r="R34">
            <v>4.3</v>
          </cell>
          <cell r="S34">
            <v>6.3</v>
          </cell>
          <cell r="V34">
            <v>10</v>
          </cell>
        </row>
      </sheetData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>
        <row r="13">
          <cell r="A13" t="str">
            <v>Corto Plazo *</v>
          </cell>
          <cell r="F13">
            <v>540.91229999999996</v>
          </cell>
        </row>
        <row r="14">
          <cell r="A14" t="str">
            <v>Largo Plazo</v>
          </cell>
          <cell r="F14">
            <v>145720.7439</v>
          </cell>
        </row>
      </sheetData>
      <sheetData sheetId="6"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>
            <v>44791.146999999997</v>
          </cell>
          <cell r="C14">
            <v>43338.279000000002</v>
          </cell>
          <cell r="D14">
            <v>42532.078999999998</v>
          </cell>
          <cell r="E14">
            <v>46761.321000000004</v>
          </cell>
          <cell r="F14">
            <v>46824.574000000008</v>
          </cell>
        </row>
      </sheetData>
      <sheetData sheetId="7">
        <row r="13">
          <cell r="B13">
            <v>9263</v>
          </cell>
          <cell r="C13">
            <v>12689</v>
          </cell>
          <cell r="D13">
            <v>18872.900000000001</v>
          </cell>
          <cell r="E13">
            <v>22809.123</v>
          </cell>
          <cell r="F13">
            <v>5409.1229999999996</v>
          </cell>
        </row>
        <row r="14">
          <cell r="B14">
            <v>348940.49600000004</v>
          </cell>
          <cell r="C14">
            <v>417007.56799999997</v>
          </cell>
          <cell r="D14">
            <v>481472.45299999998</v>
          </cell>
          <cell r="E14">
            <v>560894.35599999991</v>
          </cell>
          <cell r="F14">
            <v>553205.49899999995</v>
          </cell>
        </row>
      </sheetData>
      <sheetData sheetId="8"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85900.528999999995</v>
          </cell>
          <cell r="C14">
            <v>160798.45100000003</v>
          </cell>
          <cell r="D14">
            <v>315298.23000000004</v>
          </cell>
          <cell r="E14">
            <v>435756.2</v>
          </cell>
          <cell r="F14">
            <v>435756.2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6:N55"/>
  <sheetViews>
    <sheetView showGridLines="0" tabSelected="1" zoomScaleNormal="100" workbookViewId="0">
      <selection activeCell="A8" sqref="A8:G8"/>
    </sheetView>
  </sheetViews>
  <sheetFormatPr baseColWidth="10" defaultRowHeight="12.75" x14ac:dyDescent="0.2"/>
  <cols>
    <col min="1" max="1" width="24.7109375" style="2" customWidth="1"/>
    <col min="2" max="8" width="12.7109375" style="2" customWidth="1"/>
    <col min="9" max="16384" width="11.42578125" style="2"/>
  </cols>
  <sheetData>
    <row r="6" spans="1:14" x14ac:dyDescent="0.2">
      <c r="A6" s="1"/>
    </row>
    <row r="8" spans="1:14" ht="36" customHeight="1" x14ac:dyDescent="0.2">
      <c r="A8" s="3" t="s">
        <v>0</v>
      </c>
      <c r="B8" s="3"/>
      <c r="C8" s="3"/>
      <c r="D8" s="3"/>
      <c r="E8" s="3"/>
      <c r="F8" s="3"/>
      <c r="G8" s="3"/>
      <c r="H8" s="4"/>
      <c r="I8" s="5"/>
    </row>
    <row r="9" spans="1:14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14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14" ht="12.75" customHeight="1" x14ac:dyDescent="0.2"/>
    <row r="12" spans="1:14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10" t="s">
        <v>3</v>
      </c>
      <c r="G12" s="11" t="s">
        <v>4</v>
      </c>
      <c r="M12"/>
      <c r="N12"/>
    </row>
    <row r="13" spans="1:14" s="15" customFormat="1" ht="20.100000000000001" customHeight="1" x14ac:dyDescent="0.2">
      <c r="A13" s="12" t="s">
        <v>5</v>
      </c>
      <c r="B13" s="13">
        <f>'[1]Saldo Plazo Ext Dir'!B13+('[1]Saldo Plazo Int Dir '!B13/'[1]Sal Total'!$Q$34)+('[1]Saldo Plazo Int Ind'!B13/'[1]Sal Total'!$Q$34)</f>
        <v>2154.1860465116279</v>
      </c>
      <c r="C13" s="13">
        <f>'[1]Saldo Plazo Ext Dir'!C13+('[1]Saldo Plazo Int Dir '!C13/'[1]Sal Total'!$R$34)+('[1]Saldo Plazo Int Ind'!C13/'[1]Sal Total'!$R$34)</f>
        <v>2950.9302325581398</v>
      </c>
      <c r="D13" s="13">
        <f>'[1]Saldo Plazo Ext Dir'!D13+('[1]Saldo Plazo Int Dir '!D13/'[1]Sal Total'!$S$34)+('[1]Saldo Plazo Int Ind'!D13/'[1]Sal Total'!$S$34)</f>
        <v>2995.698412698413</v>
      </c>
      <c r="E13" s="13">
        <f>'[1]Saldo Plazo Ext Dir'!E13+('[1]Saldo Plazo Int Dir '!E13/'[1]Sal Total'!$V$34)+('[1]Saldo Plazo Int Ind'!E13/'[1]Sal Total'!$V$34)</f>
        <v>2280.9123</v>
      </c>
      <c r="F13" s="13">
        <f>'[1]Saldo Plazo Ext Dir'!F13+('[1]Saldo Plazo Int Dir '!F13/'[1]Sal Total'!$V$34)+('[1]Saldo Plazo Int Ind'!F13/'[1]Sal Total'!$V$34)</f>
        <v>540.91229999999996</v>
      </c>
      <c r="G13" s="14">
        <f>F13/F15</f>
        <v>3.6982508885332857E-3</v>
      </c>
      <c r="I13" s="16"/>
      <c r="J13" s="16"/>
      <c r="K13" s="16"/>
      <c r="L13" s="16"/>
      <c r="M13"/>
      <c r="N13"/>
    </row>
    <row r="14" spans="1:14" s="15" customFormat="1" ht="20.100000000000001" customHeight="1" x14ac:dyDescent="0.2">
      <c r="A14" s="12" t="s">
        <v>6</v>
      </c>
      <c r="B14" s="13">
        <f>'[1]Saldo Plazo Ext Dir'!B14+('[1]Saldo Plazo Int Dir '!B14/'[1]Sal Total'!$Q$34)+('[1]Saldo Plazo Int Ind'!B14/'[1]Sal Total'!$Q$34)</f>
        <v>145916.96676744186</v>
      </c>
      <c r="C14" s="13">
        <f>'[1]Saldo Plazo Ext Dir'!C14+('[1]Saldo Plazo Int Dir '!C14/'[1]Sal Total'!$R$34)+('[1]Saldo Plazo Int Ind'!C14/'[1]Sal Total'!$R$34)</f>
        <v>177711.77179069771</v>
      </c>
      <c r="D14" s="13">
        <f>'[1]Saldo Plazo Ext Dir'!D14+('[1]Saldo Plazo Int Dir '!D14/'[1]Sal Total'!$S$34)+('[1]Saldo Plazo Int Ind'!D14/'[1]Sal Total'!$S$34)</f>
        <v>169003.61598412698</v>
      </c>
      <c r="E14" s="13">
        <f>'[1]Saldo Plazo Ext Dir'!E14+('[1]Saldo Plazo Int Dir '!E14/'[1]Sal Total'!$V$34)+('[1]Saldo Plazo Int Ind'!E14/'[1]Sal Total'!$V$34)</f>
        <v>146426.37659999999</v>
      </c>
      <c r="F14" s="13">
        <f>'[1]Saldo Plazo Ext Dir'!F14+('[1]Saldo Plazo Int Dir '!F14/'[1]Sal Total'!$V$34)+('[1]Saldo Plazo Int Ind'!F14/'[1]Sal Total'!$V$34)</f>
        <v>145720.7439</v>
      </c>
      <c r="G14" s="14">
        <f>F14/F15</f>
        <v>0.99630174911146674</v>
      </c>
      <c r="M14"/>
      <c r="N14"/>
    </row>
    <row r="15" spans="1:14" s="21" customFormat="1" ht="24" customHeight="1" thickBot="1" x14ac:dyDescent="0.25">
      <c r="A15" s="17" t="s">
        <v>7</v>
      </c>
      <c r="B15" s="18">
        <f t="shared" ref="B15:D15" si="0">SUM(B13:B14)</f>
        <v>148071.15281395349</v>
      </c>
      <c r="C15" s="18">
        <f t="shared" si="0"/>
        <v>180662.70202325584</v>
      </c>
      <c r="D15" s="18">
        <f t="shared" si="0"/>
        <v>171999.31439682539</v>
      </c>
      <c r="E15" s="18">
        <f>SUM(E13:E14)</f>
        <v>148707.28889999999</v>
      </c>
      <c r="F15" s="18">
        <f>SUM(F13:F14)</f>
        <v>146261.6562</v>
      </c>
      <c r="G15" s="19">
        <f>SUM(G13:G14)</f>
        <v>1</v>
      </c>
      <c r="H15" s="20"/>
    </row>
    <row r="16" spans="1:14" s="21" customFormat="1" ht="12.75" customHeight="1" x14ac:dyDescent="0.2">
      <c r="A16" s="22" t="s">
        <v>8</v>
      </c>
      <c r="B16" s="23"/>
      <c r="G16" s="24"/>
      <c r="H16" s="24"/>
    </row>
    <row r="17" spans="1:12" s="21" customFormat="1" ht="12.75" customHeight="1" x14ac:dyDescent="0.2">
      <c r="A17" s="22" t="str">
        <f>+'[1]Sal Total'!A24</f>
        <v>a/ Cifras Preliminares al 31/03/2017</v>
      </c>
      <c r="B17" s="23"/>
      <c r="G17" s="24"/>
      <c r="H17" s="24"/>
    </row>
    <row r="18" spans="1:12" s="21" customFormat="1" ht="12.75" customHeight="1" x14ac:dyDescent="0.2">
      <c r="A18" s="25" t="str">
        <f>'[1]Sal Ext.'!A30</f>
        <v>Fuente: Ministerio del Poder Popular de Economía y Finanzas. Oficina Nacional de Crédito Público</v>
      </c>
      <c r="B18" s="23"/>
      <c r="C18" s="26"/>
      <c r="E18" s="27"/>
      <c r="F18" s="28"/>
      <c r="G18" s="20"/>
      <c r="H18" s="20"/>
    </row>
    <row r="19" spans="1:12" s="21" customFormat="1" ht="12.75" customHeight="1" x14ac:dyDescent="0.2">
      <c r="A19" s="29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s="21" customFormat="1" ht="12.75" customHeight="1" x14ac:dyDescent="0.2">
      <c r="A20" s="29"/>
      <c r="B20" s="24"/>
      <c r="C20" s="24"/>
      <c r="D20" s="24"/>
      <c r="E20" s="24"/>
      <c r="F20" s="24"/>
      <c r="G20" s="24"/>
      <c r="H20" s="24"/>
    </row>
    <row r="21" spans="1:12" s="21" customFormat="1" ht="13.5" customHeight="1" x14ac:dyDescent="0.2">
      <c r="A21" s="29"/>
      <c r="B21" s="23"/>
      <c r="C21" s="26"/>
      <c r="E21" s="20"/>
      <c r="F21" s="30"/>
      <c r="G21" s="20"/>
      <c r="H21" s="20"/>
    </row>
    <row r="22" spans="1:12" x14ac:dyDescent="0.2">
      <c r="E22" s="31"/>
      <c r="F22" s="31"/>
      <c r="G22" s="31"/>
      <c r="H22" s="31"/>
    </row>
    <row r="23" spans="1:12" x14ac:dyDescent="0.2">
      <c r="E23" s="31"/>
      <c r="F23" s="32"/>
      <c r="G23" s="31"/>
      <c r="H23" s="31"/>
    </row>
    <row r="36" spans="2:6" ht="12" customHeight="1" x14ac:dyDescent="0.2"/>
    <row r="37" spans="2:6" ht="13.5" customHeight="1" x14ac:dyDescent="0.2"/>
    <row r="44" spans="2:6" x14ac:dyDescent="0.2">
      <c r="B44" s="13"/>
      <c r="C44" s="13"/>
      <c r="D44" s="13"/>
      <c r="E44" s="33"/>
      <c r="F44" s="33"/>
    </row>
    <row r="45" spans="2:6" x14ac:dyDescent="0.2">
      <c r="B45" s="34"/>
      <c r="C45" s="34"/>
      <c r="D45" s="34"/>
      <c r="E45" s="34"/>
      <c r="F45" s="34"/>
    </row>
    <row r="46" spans="2:6" x14ac:dyDescent="0.2">
      <c r="B46" s="35"/>
      <c r="C46" s="35"/>
      <c r="D46" s="35"/>
      <c r="E46" s="35"/>
      <c r="F46" s="35"/>
    </row>
    <row r="47" spans="2:6" x14ac:dyDescent="0.2">
      <c r="B47" s="35"/>
      <c r="C47" s="35"/>
      <c r="D47" s="35"/>
      <c r="E47" s="35"/>
      <c r="F47" s="35"/>
    </row>
    <row r="48" spans="2:6" x14ac:dyDescent="0.2">
      <c r="B48" s="35"/>
      <c r="C48" s="35"/>
      <c r="D48" s="35"/>
      <c r="E48" s="35"/>
      <c r="F48" s="35"/>
    </row>
    <row r="53" spans="2:6" x14ac:dyDescent="0.2">
      <c r="B53" s="35"/>
      <c r="C53" s="35"/>
      <c r="D53" s="35"/>
      <c r="E53" s="35"/>
      <c r="F53" s="35"/>
    </row>
    <row r="54" spans="2:6" x14ac:dyDescent="0.2">
      <c r="B54" s="35"/>
      <c r="C54" s="35"/>
      <c r="D54" s="35"/>
      <c r="E54" s="35"/>
      <c r="F54" s="35"/>
    </row>
    <row r="55" spans="2:6" x14ac:dyDescent="0.2">
      <c r="B55" s="35"/>
      <c r="C55" s="35"/>
      <c r="D55" s="35"/>
      <c r="E55" s="35"/>
      <c r="F55" s="35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&amp;C5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Total</vt:lpstr>
      <vt:lpstr>'Saldo Plazo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2017-05-04T21:10:06Z</dcterms:created>
  <dcterms:modified xsi:type="dcterms:W3CDTF">2017-05-04T21:10:26Z</dcterms:modified>
</cp:coreProperties>
</file>